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485" activeTab="0"/>
  </bookViews>
  <sheets>
    <sheet name="Rangliste 2013" sheetId="1" r:id="rId1"/>
  </sheets>
  <definedNames/>
  <calcPr fullCalcOnLoad="1"/>
</workbook>
</file>

<file path=xl/sharedStrings.xml><?xml version="1.0" encoding="utf-8"?>
<sst xmlns="http://schemas.openxmlformats.org/spreadsheetml/2006/main" count="251" uniqueCount="151">
  <si>
    <t>Nr.</t>
  </si>
  <si>
    <t>Jahrgang</t>
  </si>
  <si>
    <t>Lizenz-Nr.</t>
  </si>
  <si>
    <t>Total</t>
  </si>
  <si>
    <t xml:space="preserve">Abgottspon                                        </t>
  </si>
  <si>
    <t xml:space="preserve">Arnold              </t>
  </si>
  <si>
    <t>Name</t>
  </si>
  <si>
    <t xml:space="preserve">Paul                </t>
  </si>
  <si>
    <t xml:space="preserve">Arnold                                            </t>
  </si>
  <si>
    <t xml:space="preserve">Beat                </t>
  </si>
  <si>
    <t xml:space="preserve">Fabian              </t>
  </si>
  <si>
    <t xml:space="preserve">Blatter                                           </t>
  </si>
  <si>
    <t xml:space="preserve">Anton               </t>
  </si>
  <si>
    <t xml:space="preserve">Herbert             </t>
  </si>
  <si>
    <t xml:space="preserve">Norbert             </t>
  </si>
  <si>
    <t xml:space="preserve">Borter                                            </t>
  </si>
  <si>
    <t xml:space="preserve">Fridolin            </t>
  </si>
  <si>
    <t xml:space="preserve">Bregy                                             </t>
  </si>
  <si>
    <t xml:space="preserve">Mario               </t>
  </si>
  <si>
    <t xml:space="preserve">Brix                                              </t>
  </si>
  <si>
    <t xml:space="preserve">Markus              </t>
  </si>
  <si>
    <t xml:space="preserve">Bumann                                            </t>
  </si>
  <si>
    <t xml:space="preserve">Christian           </t>
  </si>
  <si>
    <t xml:space="preserve">Otto                </t>
  </si>
  <si>
    <t xml:space="preserve">Burgener                                          </t>
  </si>
  <si>
    <t xml:space="preserve">Klaus               </t>
  </si>
  <si>
    <t xml:space="preserve">Michel              </t>
  </si>
  <si>
    <t xml:space="preserve">Dirren                                            </t>
  </si>
  <si>
    <t xml:space="preserve">Jakob               </t>
  </si>
  <si>
    <t xml:space="preserve">Roland Josef        </t>
  </si>
  <si>
    <t xml:space="preserve">Eyer                                              </t>
  </si>
  <si>
    <t xml:space="preserve">Leander             </t>
  </si>
  <si>
    <t xml:space="preserve">Eyholzer                                          </t>
  </si>
  <si>
    <t xml:space="preserve">Furrer                                            </t>
  </si>
  <si>
    <t xml:space="preserve">Romeo               </t>
  </si>
  <si>
    <t xml:space="preserve">Geiger                                            </t>
  </si>
  <si>
    <t xml:space="preserve">Pierre              </t>
  </si>
  <si>
    <t xml:space="preserve">Heldner                                           </t>
  </si>
  <si>
    <t xml:space="preserve">Imhof                                             </t>
  </si>
  <si>
    <t xml:space="preserve">Erwin               </t>
  </si>
  <si>
    <t xml:space="preserve">Martin              </t>
  </si>
  <si>
    <t xml:space="preserve">Juon                                              </t>
  </si>
  <si>
    <t xml:space="preserve">Medard              </t>
  </si>
  <si>
    <t xml:space="preserve">Kronig                                            </t>
  </si>
  <si>
    <t xml:space="preserve">Louis               </t>
  </si>
  <si>
    <t xml:space="preserve">Uli                 </t>
  </si>
  <si>
    <t xml:space="preserve">Luggen                                            </t>
  </si>
  <si>
    <t xml:space="preserve">Johann              </t>
  </si>
  <si>
    <t xml:space="preserve">Müller                                            </t>
  </si>
  <si>
    <t xml:space="preserve">Armin               </t>
  </si>
  <si>
    <t xml:space="preserve">Hans                </t>
  </si>
  <si>
    <t xml:space="preserve">Pfaffen                                           </t>
  </si>
  <si>
    <t xml:space="preserve">Ritter                                            </t>
  </si>
  <si>
    <t xml:space="preserve">Rittiner                                          </t>
  </si>
  <si>
    <t xml:space="preserve">German              </t>
  </si>
  <si>
    <t xml:space="preserve">Ritz                                              </t>
  </si>
  <si>
    <t xml:space="preserve">René                </t>
  </si>
  <si>
    <t xml:space="preserve">Roten                                             </t>
  </si>
  <si>
    <t xml:space="preserve">Willi               </t>
  </si>
  <si>
    <t xml:space="preserve">Schmidhalter                                      </t>
  </si>
  <si>
    <t xml:space="preserve">Remo                </t>
  </si>
  <si>
    <t xml:space="preserve">Schmidt                                           </t>
  </si>
  <si>
    <t xml:space="preserve">Olaf                </t>
  </si>
  <si>
    <t xml:space="preserve">Schwery                                           </t>
  </si>
  <si>
    <t xml:space="preserve">Alain               </t>
  </si>
  <si>
    <t xml:space="preserve">Wyder                                             </t>
  </si>
  <si>
    <t xml:space="preserve">Wyer                                              </t>
  </si>
  <si>
    <t xml:space="preserve">Erich               </t>
  </si>
  <si>
    <t xml:space="preserve">Wyssen                                            </t>
  </si>
  <si>
    <t xml:space="preserve">Zentriegen                                        </t>
  </si>
  <si>
    <t xml:space="preserve">Zumstein                                          </t>
  </si>
  <si>
    <t xml:space="preserve">02.01.1935                    </t>
  </si>
  <si>
    <t xml:space="preserve">04.08.1945                    </t>
  </si>
  <si>
    <t xml:space="preserve">12.12.1929                    </t>
  </si>
  <si>
    <t xml:space="preserve">26.09.1965                    </t>
  </si>
  <si>
    <t xml:space="preserve">16.08.1932                    </t>
  </si>
  <si>
    <t xml:space="preserve">01.10.1952                    </t>
  </si>
  <si>
    <t xml:space="preserve">24.10.1960                    </t>
  </si>
  <si>
    <t xml:space="preserve">01.01.1981                    </t>
  </si>
  <si>
    <t xml:space="preserve">21.06.1946                    </t>
  </si>
  <si>
    <t xml:space="preserve">30.06.1938                    </t>
  </si>
  <si>
    <t xml:space="preserve">12.02.1975                    </t>
  </si>
  <si>
    <t xml:space="preserve">02.05.1957                    </t>
  </si>
  <si>
    <t xml:space="preserve">23.07.1959                    </t>
  </si>
  <si>
    <t xml:space="preserve">20.09.1947                    </t>
  </si>
  <si>
    <t xml:space="preserve">29.05.1976                    </t>
  </si>
  <si>
    <t xml:space="preserve">26.01.1947                    </t>
  </si>
  <si>
    <t xml:space="preserve">01.02.1946                    </t>
  </si>
  <si>
    <t xml:space="preserve">08.09.1950                    </t>
  </si>
  <si>
    <t xml:space="preserve">23.10.1993                    </t>
  </si>
  <si>
    <t xml:space="preserve">16.02.1942                    </t>
  </si>
  <si>
    <t xml:space="preserve">26.03.1958                    </t>
  </si>
  <si>
    <t xml:space="preserve">03.10.1963                    </t>
  </si>
  <si>
    <t xml:space="preserve">01.01.1942                    </t>
  </si>
  <si>
    <t xml:space="preserve">11.11.1950                    </t>
  </si>
  <si>
    <t xml:space="preserve">09.09.1956                    </t>
  </si>
  <si>
    <t xml:space="preserve">26.07.1967                    </t>
  </si>
  <si>
    <t xml:space="preserve">28.12.1946                    </t>
  </si>
  <si>
    <t xml:space="preserve">12.03.1959                    </t>
  </si>
  <si>
    <t xml:space="preserve">22.08.1949                    </t>
  </si>
  <si>
    <t xml:space="preserve">06.08.1960                    </t>
  </si>
  <si>
    <t xml:space="preserve">10.02.1959                    </t>
  </si>
  <si>
    <t xml:space="preserve">09.11.1982                    </t>
  </si>
  <si>
    <t xml:space="preserve">06.04.1980                    </t>
  </si>
  <si>
    <t xml:space="preserve">24.09.1948                    </t>
  </si>
  <si>
    <t xml:space="preserve">21.01.1970                    </t>
  </si>
  <si>
    <t xml:space="preserve">21.03.1949                    </t>
  </si>
  <si>
    <t xml:space="preserve">01.11.1965                    </t>
  </si>
  <si>
    <t xml:space="preserve">27.03.1973                    </t>
  </si>
  <si>
    <t>Verbands-
stich</t>
  </si>
  <si>
    <t>Vornamen</t>
  </si>
  <si>
    <t>1. Rd.</t>
  </si>
  <si>
    <t>2. Rd.</t>
  </si>
  <si>
    <t>3. Rd.</t>
  </si>
  <si>
    <t>4. Rd.</t>
  </si>
  <si>
    <t>5. Rd.</t>
  </si>
  <si>
    <t>6. Rd.</t>
  </si>
  <si>
    <t>7. Rd.</t>
  </si>
  <si>
    <t>Eröffnungs-schiessen</t>
  </si>
  <si>
    <t>Vereins-
wettschiessen</t>
  </si>
  <si>
    <t>E</t>
  </si>
  <si>
    <t>V</t>
  </si>
  <si>
    <t>Kat.</t>
  </si>
  <si>
    <t>End-
schiessen</t>
  </si>
  <si>
    <t>Jossen</t>
  </si>
  <si>
    <t>Manuel</t>
  </si>
  <si>
    <t>Grand</t>
  </si>
  <si>
    <t>Georges</t>
  </si>
  <si>
    <t>Steich-resultat</t>
  </si>
  <si>
    <t>Rang</t>
  </si>
  <si>
    <t>Streich-resultat</t>
  </si>
  <si>
    <t>J</t>
  </si>
  <si>
    <t xml:space="preserve">Heldner </t>
  </si>
  <si>
    <t>Urs</t>
  </si>
  <si>
    <t xml:space="preserve">Martig </t>
  </si>
  <si>
    <t>Andreas</t>
  </si>
  <si>
    <t>Imsand</t>
  </si>
  <si>
    <t>Albert</t>
  </si>
  <si>
    <t>Dirren</t>
  </si>
  <si>
    <t>Schalbetter</t>
  </si>
  <si>
    <t>Samuel</t>
  </si>
  <si>
    <t>Nicolet</t>
  </si>
  <si>
    <t>Sacha</t>
  </si>
  <si>
    <t xml:space="preserve">Schöpfer </t>
  </si>
  <si>
    <t>Mirco</t>
  </si>
  <si>
    <t>Xenia</t>
  </si>
  <si>
    <t>Jahresmeisterschaft  Elite G50m 2013 - SSV Briglina</t>
  </si>
  <si>
    <t>Jahresmeisterschaft Veteranen G50m 2013 - SSV Briglina</t>
  </si>
  <si>
    <t>Jahresmeisterschaft Junioren G50m 2013 - SSV Briglina</t>
  </si>
  <si>
    <t>Imhof</t>
  </si>
  <si>
    <t>Daniel</t>
  </si>
</sst>
</file>

<file path=xl/styles.xml><?xml version="1.0" encoding="utf-8"?>
<styleSheet xmlns="http://schemas.openxmlformats.org/spreadsheetml/2006/main">
  <numFmts count="4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"/>
    <numFmt numFmtId="185" formatCode="m/d/yyyy"/>
    <numFmt numFmtId="186" formatCode="0.0"/>
    <numFmt numFmtId="187" formatCode="0.000000"/>
    <numFmt numFmtId="188" formatCode="0.00000"/>
    <numFmt numFmtId="189" formatCode="0.0000"/>
    <numFmt numFmtId="190" formatCode="0.000"/>
    <numFmt numFmtId="191" formatCode="[$-807]dddd\,\ d\.\ mmmm\ yyyy"/>
    <numFmt numFmtId="192" formatCode="yyyy"/>
    <numFmt numFmtId="193" formatCode="dd/mm/yy;@"/>
    <numFmt numFmtId="194" formatCode="&quot;Ja&quot;;&quot;Ja&quot;;&quot;Nein&quot;"/>
    <numFmt numFmtId="195" formatCode="&quot;Wahr&quot;;&quot;Wahr&quot;;&quot;Falsch&quot;"/>
    <numFmt numFmtId="196" formatCode="&quot;Ein&quot;;&quot;Ein&quot;;&quot;Aus&quot;"/>
    <numFmt numFmtId="197" formatCode="[$€-2]\ #,##0.00_);[Red]\([$€-2]\ #,##0.00\)"/>
  </numFmts>
  <fonts count="44">
    <font>
      <sz val="10"/>
      <name val="Arial"/>
      <family val="0"/>
    </font>
    <font>
      <u val="single"/>
      <sz val="10"/>
      <color indexed="61"/>
      <name val="Arial"/>
      <family val="2"/>
    </font>
    <font>
      <u val="single"/>
      <sz val="10"/>
      <color indexed="12"/>
      <name val="Arial"/>
      <family val="2"/>
    </font>
    <font>
      <b/>
      <sz val="16"/>
      <color indexed="12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5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6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1" borderId="9" applyNumberFormat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vertical="center" wrapText="1"/>
    </xf>
    <xf numFmtId="0" fontId="6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vertical="center" wrapText="1"/>
    </xf>
    <xf numFmtId="0" fontId="6" fillId="32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32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/>
    </xf>
    <xf numFmtId="0" fontId="6" fillId="32" borderId="14" xfId="0" applyFont="1" applyFill="1" applyBorder="1" applyAlignment="1">
      <alignment horizontal="center" vertical="center"/>
    </xf>
    <xf numFmtId="0" fontId="6" fillId="32" borderId="14" xfId="0" applyFont="1" applyFill="1" applyBorder="1" applyAlignment="1">
      <alignment vertical="center" wrapText="1"/>
    </xf>
    <xf numFmtId="0" fontId="6" fillId="32" borderId="14" xfId="0" applyNumberFormat="1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left" vertical="center" wrapText="1"/>
    </xf>
    <xf numFmtId="14" fontId="6" fillId="32" borderId="10" xfId="0" applyNumberFormat="1" applyFont="1" applyFill="1" applyBorder="1" applyAlignment="1">
      <alignment horizontal="left" vertical="center" wrapText="1"/>
    </xf>
    <xf numFmtId="14" fontId="6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6" fillId="32" borderId="0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vertical="center" wrapText="1"/>
    </xf>
    <xf numFmtId="0" fontId="6" fillId="32" borderId="0" xfId="0" applyFont="1" applyFill="1" applyBorder="1" applyAlignment="1">
      <alignment horizontal="left" vertical="center" wrapText="1"/>
    </xf>
    <xf numFmtId="0" fontId="6" fillId="32" borderId="0" xfId="0" applyNumberFormat="1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/>
    </xf>
    <xf numFmtId="14" fontId="6" fillId="32" borderId="0" xfId="0" applyNumberFormat="1" applyFont="1" applyFill="1" applyBorder="1" applyAlignment="1">
      <alignment horizontal="left" vertical="center" wrapText="1"/>
    </xf>
    <xf numFmtId="0" fontId="6" fillId="32" borderId="14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9" fillId="3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36</xdr:row>
      <xdr:rowOff>28575</xdr:rowOff>
    </xdr:from>
    <xdr:to>
      <xdr:col>14</xdr:col>
      <xdr:colOff>390525</xdr:colOff>
      <xdr:row>42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6800850"/>
          <a:ext cx="10763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9525</xdr:rowOff>
    </xdr:from>
    <xdr:to>
      <xdr:col>14</xdr:col>
      <xdr:colOff>333375</xdr:colOff>
      <xdr:row>6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9525"/>
          <a:ext cx="10572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38100</xdr:colOff>
      <xdr:row>67</xdr:row>
      <xdr:rowOff>28575</xdr:rowOff>
    </xdr:from>
    <xdr:to>
      <xdr:col>14</xdr:col>
      <xdr:colOff>390525</xdr:colOff>
      <xdr:row>73</xdr:row>
      <xdr:rowOff>57150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13525500"/>
          <a:ext cx="10763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T82"/>
  <sheetViews>
    <sheetView tabSelected="1" zoomScalePageLayoutView="0" workbookViewId="0" topLeftCell="A4">
      <selection activeCell="Q28" sqref="Q28"/>
    </sheetView>
  </sheetViews>
  <sheetFormatPr defaultColWidth="11.421875" defaultRowHeight="12.75"/>
  <cols>
    <col min="1" max="1" width="5.140625" style="0" customWidth="1"/>
    <col min="2" max="2" width="4.00390625" style="0" customWidth="1"/>
    <col min="3" max="3" width="11.7109375" style="3" bestFit="1" customWidth="1"/>
    <col min="4" max="4" width="11.421875" style="3" customWidth="1"/>
    <col min="5" max="5" width="10.140625" style="3" bestFit="1" customWidth="1"/>
    <col min="6" max="6" width="9.00390625" style="1" bestFit="1" customWidth="1"/>
    <col min="7" max="13" width="5.421875" style="1" bestFit="1" customWidth="1"/>
    <col min="14" max="14" width="10.8515625" style="1" customWidth="1"/>
    <col min="15" max="15" width="9.28125" style="1" customWidth="1"/>
    <col min="16" max="16" width="12.7109375" style="0" customWidth="1"/>
    <col min="17" max="17" width="9.140625" style="1" customWidth="1"/>
    <col min="18" max="18" width="7.7109375" style="1" customWidth="1"/>
    <col min="19" max="19" width="6.7109375" style="0" customWidth="1"/>
    <col min="20" max="22" width="5.8515625" style="0" customWidth="1"/>
  </cols>
  <sheetData>
    <row r="6" spans="1:19" s="2" customFormat="1" ht="25.5">
      <c r="A6" s="48" t="s">
        <v>146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6"/>
      <c r="N6" s="6"/>
      <c r="O6" s="1"/>
      <c r="P6" s="47"/>
      <c r="Q6" s="47"/>
      <c r="R6" s="25"/>
      <c r="S6" s="6"/>
    </row>
    <row r="7" spans="1:2" ht="9.75" customHeight="1" thickBot="1">
      <c r="A7" s="1"/>
      <c r="B7" s="1"/>
    </row>
    <row r="8" spans="1:19" s="4" customFormat="1" ht="36">
      <c r="A8" s="16" t="s">
        <v>129</v>
      </c>
      <c r="B8" s="17" t="s">
        <v>122</v>
      </c>
      <c r="C8" s="18" t="s">
        <v>6</v>
      </c>
      <c r="D8" s="18" t="s">
        <v>110</v>
      </c>
      <c r="E8" s="18" t="s">
        <v>1</v>
      </c>
      <c r="F8" s="17" t="s">
        <v>2</v>
      </c>
      <c r="G8" s="17" t="s">
        <v>111</v>
      </c>
      <c r="H8" s="17" t="s">
        <v>112</v>
      </c>
      <c r="I8" s="17" t="s">
        <v>113</v>
      </c>
      <c r="J8" s="17" t="s">
        <v>114</v>
      </c>
      <c r="K8" s="17" t="s">
        <v>115</v>
      </c>
      <c r="L8" s="17" t="s">
        <v>116</v>
      </c>
      <c r="M8" s="17" t="s">
        <v>117</v>
      </c>
      <c r="N8" s="19" t="s">
        <v>118</v>
      </c>
      <c r="O8" s="19" t="s">
        <v>109</v>
      </c>
      <c r="P8" s="20" t="s">
        <v>119</v>
      </c>
      <c r="Q8" s="19" t="s">
        <v>123</v>
      </c>
      <c r="R8" s="26" t="s">
        <v>128</v>
      </c>
      <c r="S8" s="21" t="s">
        <v>3</v>
      </c>
    </row>
    <row r="9" spans="1:19" ht="14.25" customHeight="1">
      <c r="A9" s="12">
        <v>1</v>
      </c>
      <c r="B9" s="12" t="s">
        <v>120</v>
      </c>
      <c r="C9" s="11" t="s">
        <v>70</v>
      </c>
      <c r="D9" s="11" t="s">
        <v>10</v>
      </c>
      <c r="E9" s="28" t="s">
        <v>108</v>
      </c>
      <c r="F9" s="14">
        <v>137673</v>
      </c>
      <c r="G9" s="15">
        <v>192</v>
      </c>
      <c r="H9" s="15">
        <v>200</v>
      </c>
      <c r="I9" s="15">
        <v>197</v>
      </c>
      <c r="J9" s="15">
        <v>199</v>
      </c>
      <c r="K9" s="15">
        <v>195</v>
      </c>
      <c r="L9" s="15">
        <v>195</v>
      </c>
      <c r="M9" s="15">
        <v>197</v>
      </c>
      <c r="N9" s="15">
        <v>195</v>
      </c>
      <c r="O9" s="15">
        <v>198</v>
      </c>
      <c r="P9" s="15">
        <v>197</v>
      </c>
      <c r="Q9" s="15">
        <v>186</v>
      </c>
      <c r="R9" s="15">
        <f>SMALL(G9:Q9,1)</f>
        <v>186</v>
      </c>
      <c r="S9" s="15">
        <f>SUM(G9:Q9)-R9</f>
        <v>1965</v>
      </c>
    </row>
    <row r="10" spans="1:19" ht="14.25" customHeight="1">
      <c r="A10" s="12">
        <v>2</v>
      </c>
      <c r="B10" s="12" t="s">
        <v>120</v>
      </c>
      <c r="C10" s="11" t="s">
        <v>11</v>
      </c>
      <c r="D10" s="11" t="s">
        <v>13</v>
      </c>
      <c r="E10" s="28" t="s">
        <v>74</v>
      </c>
      <c r="F10" s="14">
        <v>137525</v>
      </c>
      <c r="G10" s="15">
        <v>193</v>
      </c>
      <c r="H10" s="15">
        <v>195</v>
      </c>
      <c r="I10" s="15">
        <v>191</v>
      </c>
      <c r="J10" s="15">
        <v>195</v>
      </c>
      <c r="K10" s="15">
        <v>197</v>
      </c>
      <c r="L10" s="15">
        <v>198</v>
      </c>
      <c r="M10" s="15">
        <v>196</v>
      </c>
      <c r="N10" s="15">
        <v>196</v>
      </c>
      <c r="O10" s="15">
        <v>194</v>
      </c>
      <c r="P10" s="15">
        <v>195</v>
      </c>
      <c r="Q10" s="15">
        <v>197</v>
      </c>
      <c r="R10" s="15">
        <f>SMALL(G10:Q10,1)</f>
        <v>191</v>
      </c>
      <c r="S10" s="15">
        <f>SUM(G10:Q10)-R10</f>
        <v>1956</v>
      </c>
    </row>
    <row r="11" spans="1:19" ht="14.25" customHeight="1">
      <c r="A11" s="12">
        <v>3</v>
      </c>
      <c r="B11" s="12" t="s">
        <v>120</v>
      </c>
      <c r="C11" s="11" t="s">
        <v>21</v>
      </c>
      <c r="D11" s="11" t="s">
        <v>22</v>
      </c>
      <c r="E11" s="28" t="s">
        <v>78</v>
      </c>
      <c r="F11" s="14">
        <v>145311</v>
      </c>
      <c r="G11" s="15">
        <v>196</v>
      </c>
      <c r="H11" s="15">
        <v>191</v>
      </c>
      <c r="I11" s="15">
        <v>194</v>
      </c>
      <c r="J11" s="15">
        <v>193</v>
      </c>
      <c r="K11" s="15">
        <v>196</v>
      </c>
      <c r="L11" s="15">
        <v>193</v>
      </c>
      <c r="M11" s="15">
        <v>194</v>
      </c>
      <c r="N11" s="15">
        <v>193</v>
      </c>
      <c r="O11" s="15">
        <v>192</v>
      </c>
      <c r="P11" s="15">
        <v>191</v>
      </c>
      <c r="Q11" s="15">
        <v>192</v>
      </c>
      <c r="R11" s="15">
        <f>SMALL(G11:Q11,1)</f>
        <v>191</v>
      </c>
      <c r="S11" s="15">
        <f>SUM(G11:Q11)-R11</f>
        <v>1934</v>
      </c>
    </row>
    <row r="12" spans="1:19" ht="14.25" customHeight="1">
      <c r="A12" s="12">
        <v>4</v>
      </c>
      <c r="B12" s="12" t="s">
        <v>120</v>
      </c>
      <c r="C12" s="11" t="s">
        <v>69</v>
      </c>
      <c r="D12" s="11" t="s">
        <v>34</v>
      </c>
      <c r="E12" s="28" t="s">
        <v>107</v>
      </c>
      <c r="F12" s="14">
        <v>145274</v>
      </c>
      <c r="G12" s="15">
        <v>192</v>
      </c>
      <c r="H12" s="15">
        <v>190</v>
      </c>
      <c r="I12" s="15">
        <v>188</v>
      </c>
      <c r="J12" s="15">
        <v>194</v>
      </c>
      <c r="K12" s="15">
        <v>191</v>
      </c>
      <c r="L12" s="15">
        <v>193</v>
      </c>
      <c r="M12" s="15">
        <v>193</v>
      </c>
      <c r="N12" s="15">
        <v>198</v>
      </c>
      <c r="O12" s="15">
        <v>192</v>
      </c>
      <c r="P12" s="15">
        <v>188</v>
      </c>
      <c r="Q12" s="15">
        <v>191</v>
      </c>
      <c r="R12" s="15">
        <f>SMALL(G12:Q12,1)</f>
        <v>188</v>
      </c>
      <c r="S12" s="15">
        <f>SUM(G12:Q12)-R12</f>
        <v>1922</v>
      </c>
    </row>
    <row r="13" spans="1:19" ht="14.25" customHeight="1">
      <c r="A13" s="12">
        <v>5</v>
      </c>
      <c r="B13" s="12" t="s">
        <v>120</v>
      </c>
      <c r="C13" s="11" t="s">
        <v>51</v>
      </c>
      <c r="D13" s="11" t="s">
        <v>39</v>
      </c>
      <c r="E13" s="28" t="s">
        <v>95</v>
      </c>
      <c r="F13" s="14">
        <v>145318</v>
      </c>
      <c r="G13" s="15">
        <v>195</v>
      </c>
      <c r="H13" s="15">
        <v>192</v>
      </c>
      <c r="I13" s="15">
        <v>197</v>
      </c>
      <c r="J13" s="15">
        <v>192</v>
      </c>
      <c r="K13" s="15">
        <v>190</v>
      </c>
      <c r="L13" s="15">
        <v>191</v>
      </c>
      <c r="M13" s="15">
        <v>193</v>
      </c>
      <c r="N13" s="15">
        <v>188</v>
      </c>
      <c r="O13" s="15">
        <v>192</v>
      </c>
      <c r="P13" s="15">
        <v>192</v>
      </c>
      <c r="Q13" s="15">
        <v>188</v>
      </c>
      <c r="R13" s="15">
        <f>SMALL(G13:Q13,1)</f>
        <v>188</v>
      </c>
      <c r="S13" s="15">
        <f>SUM(G13:Q13)-R13</f>
        <v>1922</v>
      </c>
    </row>
    <row r="14" spans="1:19" ht="14.25" customHeight="1">
      <c r="A14" s="12">
        <v>6</v>
      </c>
      <c r="B14" s="12" t="s">
        <v>120</v>
      </c>
      <c r="C14" s="11" t="s">
        <v>24</v>
      </c>
      <c r="D14" s="11" t="s">
        <v>26</v>
      </c>
      <c r="E14" s="28" t="s">
        <v>81</v>
      </c>
      <c r="F14" s="14">
        <v>213024</v>
      </c>
      <c r="G14" s="15">
        <v>196</v>
      </c>
      <c r="H14" s="15">
        <v>192</v>
      </c>
      <c r="I14" s="15">
        <v>187</v>
      </c>
      <c r="J14" s="15">
        <v>190</v>
      </c>
      <c r="K14" s="15">
        <v>190</v>
      </c>
      <c r="L14" s="15">
        <v>188</v>
      </c>
      <c r="M14" s="15">
        <v>195</v>
      </c>
      <c r="N14" s="15">
        <v>194</v>
      </c>
      <c r="O14" s="15">
        <v>0</v>
      </c>
      <c r="P14" s="15">
        <v>191</v>
      </c>
      <c r="Q14" s="15">
        <v>195</v>
      </c>
      <c r="R14" s="15">
        <f>SMALL(G14:Q14,1)</f>
        <v>0</v>
      </c>
      <c r="S14" s="15">
        <f>SUM(G14:Q14)-R14</f>
        <v>1918</v>
      </c>
    </row>
    <row r="15" spans="1:19" ht="14.25" customHeight="1">
      <c r="A15" s="12">
        <v>7</v>
      </c>
      <c r="B15" s="12" t="s">
        <v>120</v>
      </c>
      <c r="C15" s="11" t="s">
        <v>43</v>
      </c>
      <c r="D15" s="11" t="s">
        <v>44</v>
      </c>
      <c r="E15" s="28" t="s">
        <v>91</v>
      </c>
      <c r="F15" s="14">
        <v>137423</v>
      </c>
      <c r="G15" s="15">
        <v>190</v>
      </c>
      <c r="H15" s="15">
        <v>190</v>
      </c>
      <c r="I15" s="15">
        <v>188</v>
      </c>
      <c r="J15" s="15">
        <v>192</v>
      </c>
      <c r="K15" s="15">
        <v>190</v>
      </c>
      <c r="L15" s="15">
        <v>191</v>
      </c>
      <c r="M15" s="15">
        <v>197</v>
      </c>
      <c r="N15" s="15">
        <v>189</v>
      </c>
      <c r="O15" s="15">
        <v>190</v>
      </c>
      <c r="P15" s="15">
        <v>192</v>
      </c>
      <c r="Q15" s="15">
        <v>191</v>
      </c>
      <c r="R15" s="15">
        <f>SMALL(G15:Q15,1)</f>
        <v>188</v>
      </c>
      <c r="S15" s="15">
        <f>SUM(G15:Q15)-R15</f>
        <v>1912</v>
      </c>
    </row>
    <row r="16" spans="1:19" ht="14.25" customHeight="1">
      <c r="A16" s="12">
        <v>8</v>
      </c>
      <c r="B16" s="12" t="s">
        <v>120</v>
      </c>
      <c r="C16" s="11" t="s">
        <v>66</v>
      </c>
      <c r="D16" s="11" t="s">
        <v>67</v>
      </c>
      <c r="E16" s="28" t="s">
        <v>105</v>
      </c>
      <c r="F16" s="14">
        <v>215540</v>
      </c>
      <c r="G16" s="15">
        <v>192</v>
      </c>
      <c r="H16" s="15">
        <v>192</v>
      </c>
      <c r="I16" s="15">
        <v>191</v>
      </c>
      <c r="J16" s="15">
        <v>185</v>
      </c>
      <c r="K16" s="15">
        <v>192</v>
      </c>
      <c r="L16" s="15">
        <v>192</v>
      </c>
      <c r="M16" s="15">
        <v>189</v>
      </c>
      <c r="N16" s="15">
        <v>191</v>
      </c>
      <c r="O16" s="15">
        <v>186</v>
      </c>
      <c r="P16" s="15">
        <v>0</v>
      </c>
      <c r="Q16" s="15">
        <v>193</v>
      </c>
      <c r="R16" s="15">
        <f>SMALL(G16:Q16,1)</f>
        <v>0</v>
      </c>
      <c r="S16" s="15">
        <f>SUM(G16:Q16)-R16</f>
        <v>1903</v>
      </c>
    </row>
    <row r="17" spans="1:19" ht="14.25" customHeight="1">
      <c r="A17" s="12">
        <v>9</v>
      </c>
      <c r="B17" s="22" t="s">
        <v>120</v>
      </c>
      <c r="C17" s="23" t="s">
        <v>55</v>
      </c>
      <c r="D17" s="23" t="s">
        <v>9</v>
      </c>
      <c r="E17" s="40" t="s">
        <v>98</v>
      </c>
      <c r="F17" s="24">
        <v>145319</v>
      </c>
      <c r="G17" s="10">
        <v>189</v>
      </c>
      <c r="H17" s="10">
        <v>188</v>
      </c>
      <c r="I17" s="10">
        <v>184</v>
      </c>
      <c r="J17" s="10">
        <v>186</v>
      </c>
      <c r="K17" s="10">
        <v>191</v>
      </c>
      <c r="L17" s="10">
        <v>195</v>
      </c>
      <c r="M17" s="10">
        <v>189</v>
      </c>
      <c r="N17" s="10">
        <v>189</v>
      </c>
      <c r="O17" s="10">
        <v>198</v>
      </c>
      <c r="P17" s="10">
        <v>0</v>
      </c>
      <c r="Q17" s="10">
        <v>192</v>
      </c>
      <c r="R17" s="15">
        <f>SMALL(G17:Q17,1)</f>
        <v>0</v>
      </c>
      <c r="S17" s="15">
        <f>SUM(G17:Q17)-R17</f>
        <v>1901</v>
      </c>
    </row>
    <row r="18" spans="1:19" ht="14.25" customHeight="1">
      <c r="A18" s="12">
        <v>10</v>
      </c>
      <c r="B18" s="12" t="s">
        <v>120</v>
      </c>
      <c r="C18" s="11" t="s">
        <v>27</v>
      </c>
      <c r="D18" s="11" t="s">
        <v>29</v>
      </c>
      <c r="E18" s="28" t="s">
        <v>82</v>
      </c>
      <c r="F18" s="14">
        <v>106870</v>
      </c>
      <c r="G18" s="15">
        <v>186</v>
      </c>
      <c r="H18" s="15">
        <v>190</v>
      </c>
      <c r="I18" s="15">
        <v>187</v>
      </c>
      <c r="J18" s="15">
        <v>186</v>
      </c>
      <c r="K18" s="15">
        <v>194</v>
      </c>
      <c r="L18" s="15">
        <v>187</v>
      </c>
      <c r="M18" s="15">
        <v>195</v>
      </c>
      <c r="N18" s="15">
        <v>0</v>
      </c>
      <c r="O18" s="15">
        <v>190</v>
      </c>
      <c r="P18" s="15">
        <v>185</v>
      </c>
      <c r="Q18" s="15">
        <v>187</v>
      </c>
      <c r="R18" s="15">
        <f>SMALL(G18:Q18,1)</f>
        <v>0</v>
      </c>
      <c r="S18" s="15">
        <f>SUM(G18:Q18)-R18</f>
        <v>1887</v>
      </c>
    </row>
    <row r="19" spans="1:19" ht="14.25" customHeight="1">
      <c r="A19" s="12">
        <v>11</v>
      </c>
      <c r="B19" s="12" t="s">
        <v>120</v>
      </c>
      <c r="C19" s="11" t="s">
        <v>59</v>
      </c>
      <c r="D19" s="11" t="s">
        <v>60</v>
      </c>
      <c r="E19" s="28" t="s">
        <v>101</v>
      </c>
      <c r="F19" s="14">
        <v>145271</v>
      </c>
      <c r="G19" s="15">
        <v>189</v>
      </c>
      <c r="H19" s="15">
        <v>185</v>
      </c>
      <c r="I19" s="15">
        <v>187</v>
      </c>
      <c r="J19" s="15">
        <v>194</v>
      </c>
      <c r="K19" s="15">
        <v>185</v>
      </c>
      <c r="L19" s="15">
        <v>192</v>
      </c>
      <c r="M19" s="15">
        <v>192</v>
      </c>
      <c r="N19" s="15">
        <v>184</v>
      </c>
      <c r="O19" s="15">
        <v>187</v>
      </c>
      <c r="P19" s="15">
        <v>0</v>
      </c>
      <c r="Q19" s="15">
        <v>187</v>
      </c>
      <c r="R19" s="15">
        <f>SMALL(G19:Q19,1)</f>
        <v>0</v>
      </c>
      <c r="S19" s="15">
        <f>SUM(G19:Q19)-R19</f>
        <v>1882</v>
      </c>
    </row>
    <row r="20" spans="1:19" ht="14.25" customHeight="1">
      <c r="A20" s="12">
        <v>12</v>
      </c>
      <c r="B20" s="12" t="s">
        <v>120</v>
      </c>
      <c r="C20" s="11" t="s">
        <v>126</v>
      </c>
      <c r="D20" s="11" t="s">
        <v>127</v>
      </c>
      <c r="E20" s="29">
        <v>20999</v>
      </c>
      <c r="F20" s="14">
        <v>145286</v>
      </c>
      <c r="G20" s="15">
        <v>192</v>
      </c>
      <c r="H20" s="15">
        <v>186</v>
      </c>
      <c r="I20" s="15">
        <v>185</v>
      </c>
      <c r="J20" s="15">
        <v>191</v>
      </c>
      <c r="K20" s="15">
        <v>189</v>
      </c>
      <c r="L20" s="15">
        <v>183</v>
      </c>
      <c r="M20" s="15">
        <v>185</v>
      </c>
      <c r="N20" s="15">
        <v>189</v>
      </c>
      <c r="O20" s="15">
        <v>192</v>
      </c>
      <c r="P20" s="15">
        <v>0</v>
      </c>
      <c r="Q20" s="15">
        <v>185</v>
      </c>
      <c r="R20" s="15">
        <f>SMALL(G20:Q20,1)</f>
        <v>0</v>
      </c>
      <c r="S20" s="15">
        <f>SUM(G20:Q20)-R20</f>
        <v>1877</v>
      </c>
    </row>
    <row r="21" spans="1:19" ht="14.25" customHeight="1">
      <c r="A21" s="12">
        <v>13</v>
      </c>
      <c r="B21" s="8" t="s">
        <v>120</v>
      </c>
      <c r="C21" s="11" t="s">
        <v>43</v>
      </c>
      <c r="D21" s="11" t="s">
        <v>45</v>
      </c>
      <c r="E21" s="28" t="s">
        <v>92</v>
      </c>
      <c r="F21" s="14">
        <v>205408</v>
      </c>
      <c r="G21" s="15">
        <v>190</v>
      </c>
      <c r="H21" s="15">
        <v>190</v>
      </c>
      <c r="I21" s="15">
        <v>189</v>
      </c>
      <c r="J21" s="15">
        <v>188</v>
      </c>
      <c r="K21" s="15">
        <v>185</v>
      </c>
      <c r="L21" s="15">
        <v>183</v>
      </c>
      <c r="M21" s="15">
        <v>190</v>
      </c>
      <c r="N21" s="15">
        <v>182</v>
      </c>
      <c r="O21" s="15">
        <v>191</v>
      </c>
      <c r="P21" s="15">
        <v>184</v>
      </c>
      <c r="Q21" s="15">
        <v>184</v>
      </c>
      <c r="R21" s="15">
        <f>SMALL(G21:Q21,1)</f>
        <v>182</v>
      </c>
      <c r="S21" s="15">
        <f>SUM(G21:Q21)-R21</f>
        <v>1874</v>
      </c>
    </row>
    <row r="22" spans="1:19" ht="14.25" customHeight="1">
      <c r="A22" s="12">
        <v>14</v>
      </c>
      <c r="B22" s="12" t="s">
        <v>120</v>
      </c>
      <c r="C22" s="11" t="s">
        <v>30</v>
      </c>
      <c r="D22" s="11" t="s">
        <v>31</v>
      </c>
      <c r="E22" s="28" t="s">
        <v>83</v>
      </c>
      <c r="F22" s="14">
        <v>212846</v>
      </c>
      <c r="G22" s="15">
        <v>188</v>
      </c>
      <c r="H22" s="15">
        <v>0</v>
      </c>
      <c r="I22" s="15">
        <v>186</v>
      </c>
      <c r="J22" s="15">
        <v>189</v>
      </c>
      <c r="K22" s="15">
        <v>189</v>
      </c>
      <c r="L22" s="15">
        <v>184</v>
      </c>
      <c r="M22" s="15">
        <v>187</v>
      </c>
      <c r="N22" s="15">
        <v>185</v>
      </c>
      <c r="O22" s="15">
        <v>189</v>
      </c>
      <c r="P22" s="15">
        <v>186</v>
      </c>
      <c r="Q22" s="15">
        <v>188</v>
      </c>
      <c r="R22" s="15">
        <f>SMALL(G22:Q22,1)</f>
        <v>0</v>
      </c>
      <c r="S22" s="15">
        <f>SUM(G22:Q22)-R22</f>
        <v>1871</v>
      </c>
    </row>
    <row r="23" spans="1:19" ht="14.25" customHeight="1">
      <c r="A23" s="12">
        <v>15</v>
      </c>
      <c r="B23" s="12" t="s">
        <v>120</v>
      </c>
      <c r="C23" s="11" t="s">
        <v>63</v>
      </c>
      <c r="D23" s="11" t="s">
        <v>64</v>
      </c>
      <c r="E23" s="28" t="s">
        <v>103</v>
      </c>
      <c r="F23" s="14">
        <v>247109</v>
      </c>
      <c r="G23" s="15">
        <v>188</v>
      </c>
      <c r="H23" s="15">
        <v>177</v>
      </c>
      <c r="I23" s="15">
        <v>188</v>
      </c>
      <c r="J23" s="15">
        <v>188</v>
      </c>
      <c r="K23" s="15">
        <v>192</v>
      </c>
      <c r="L23" s="15">
        <v>183</v>
      </c>
      <c r="M23" s="15">
        <v>185</v>
      </c>
      <c r="N23" s="15">
        <v>184</v>
      </c>
      <c r="O23" s="15">
        <v>182</v>
      </c>
      <c r="P23" s="15">
        <v>188</v>
      </c>
      <c r="Q23" s="15">
        <v>182</v>
      </c>
      <c r="R23" s="15">
        <f>SMALL(G23:Q23,1)</f>
        <v>177</v>
      </c>
      <c r="S23" s="15">
        <f>SUM(G23:Q23)-R23</f>
        <v>1860</v>
      </c>
    </row>
    <row r="24" spans="1:19" ht="14.25" customHeight="1">
      <c r="A24" s="12">
        <v>16</v>
      </c>
      <c r="B24" s="12" t="s">
        <v>120</v>
      </c>
      <c r="C24" s="11" t="s">
        <v>33</v>
      </c>
      <c r="D24" s="11" t="s">
        <v>34</v>
      </c>
      <c r="E24" s="28" t="s">
        <v>85</v>
      </c>
      <c r="F24" s="14">
        <v>247100</v>
      </c>
      <c r="G24" s="15">
        <v>188</v>
      </c>
      <c r="H24" s="15">
        <v>192</v>
      </c>
      <c r="I24" s="15">
        <v>185</v>
      </c>
      <c r="J24" s="15">
        <v>181</v>
      </c>
      <c r="K24" s="15">
        <v>188</v>
      </c>
      <c r="L24" s="15">
        <v>188</v>
      </c>
      <c r="M24" s="15">
        <v>180</v>
      </c>
      <c r="N24" s="15">
        <v>184</v>
      </c>
      <c r="O24" s="15">
        <v>181</v>
      </c>
      <c r="P24" s="15">
        <v>178</v>
      </c>
      <c r="Q24" s="15">
        <v>186</v>
      </c>
      <c r="R24" s="15">
        <f>SMALL(G24:Q24,1)</f>
        <v>178</v>
      </c>
      <c r="S24" s="15">
        <f>SUM(G24:Q24)-R24</f>
        <v>1853</v>
      </c>
    </row>
    <row r="25" spans="1:19" ht="14.25" customHeight="1">
      <c r="A25" s="12">
        <v>17</v>
      </c>
      <c r="B25" s="12" t="s">
        <v>120</v>
      </c>
      <c r="C25" s="11" t="s">
        <v>19</v>
      </c>
      <c r="D25" s="11" t="s">
        <v>20</v>
      </c>
      <c r="E25" s="28" t="s">
        <v>77</v>
      </c>
      <c r="F25" s="14">
        <v>205389</v>
      </c>
      <c r="G25" s="15">
        <v>195</v>
      </c>
      <c r="H25" s="15">
        <v>196</v>
      </c>
      <c r="I25" s="15">
        <v>194</v>
      </c>
      <c r="J25" s="15">
        <v>190</v>
      </c>
      <c r="K25" s="15">
        <v>194</v>
      </c>
      <c r="L25" s="15">
        <v>198</v>
      </c>
      <c r="M25" s="15">
        <v>197</v>
      </c>
      <c r="N25" s="15">
        <v>0</v>
      </c>
      <c r="O25" s="15">
        <v>196</v>
      </c>
      <c r="P25" s="15">
        <v>192</v>
      </c>
      <c r="Q25" s="15">
        <v>0</v>
      </c>
      <c r="R25" s="15">
        <f>SMALL(G25:Q25,1)</f>
        <v>0</v>
      </c>
      <c r="S25" s="15">
        <f>SUM(G25:Q25)-R25</f>
        <v>1752</v>
      </c>
    </row>
    <row r="26" spans="1:19" ht="13.5" customHeight="1">
      <c r="A26" s="12">
        <v>18</v>
      </c>
      <c r="B26" s="12" t="s">
        <v>120</v>
      </c>
      <c r="C26" s="9" t="s">
        <v>149</v>
      </c>
      <c r="D26" s="9" t="s">
        <v>150</v>
      </c>
      <c r="E26" s="30">
        <v>22436</v>
      </c>
      <c r="F26" s="15">
        <v>717393</v>
      </c>
      <c r="G26" s="15">
        <v>189</v>
      </c>
      <c r="H26" s="15">
        <v>192</v>
      </c>
      <c r="I26" s="15">
        <v>190</v>
      </c>
      <c r="J26" s="15">
        <v>189</v>
      </c>
      <c r="K26" s="15">
        <v>188</v>
      </c>
      <c r="L26" s="15">
        <v>183</v>
      </c>
      <c r="M26" s="15">
        <v>186</v>
      </c>
      <c r="N26" s="15">
        <v>0</v>
      </c>
      <c r="O26" s="15">
        <v>193</v>
      </c>
      <c r="P26" s="15">
        <v>191</v>
      </c>
      <c r="Q26" s="15">
        <v>0</v>
      </c>
      <c r="R26" s="15">
        <f>SMALL(G26:Q26,1)</f>
        <v>0</v>
      </c>
      <c r="S26" s="15">
        <f>SUM(G26:Q26)-R26</f>
        <v>1701</v>
      </c>
    </row>
    <row r="27" spans="1:19" ht="14.25" customHeight="1">
      <c r="A27" s="12">
        <v>19</v>
      </c>
      <c r="B27" s="12" t="s">
        <v>120</v>
      </c>
      <c r="C27" s="11" t="s">
        <v>149</v>
      </c>
      <c r="D27" s="11" t="s">
        <v>22</v>
      </c>
      <c r="E27" s="29">
        <v>33286</v>
      </c>
      <c r="F27" s="14">
        <v>672912</v>
      </c>
      <c r="G27" s="15">
        <v>179</v>
      </c>
      <c r="H27" s="15">
        <v>184</v>
      </c>
      <c r="I27" s="15">
        <v>183</v>
      </c>
      <c r="J27" s="15">
        <v>184</v>
      </c>
      <c r="K27" s="15">
        <v>191</v>
      </c>
      <c r="L27" s="15">
        <v>185</v>
      </c>
      <c r="M27" s="15">
        <v>192</v>
      </c>
      <c r="N27" s="15">
        <v>0</v>
      </c>
      <c r="O27" s="15">
        <v>187</v>
      </c>
      <c r="P27" s="15">
        <v>186</v>
      </c>
      <c r="Q27" s="15">
        <v>0</v>
      </c>
      <c r="R27" s="15">
        <f>SMALL(G27:Q27,1)</f>
        <v>0</v>
      </c>
      <c r="S27" s="15">
        <f>SUM(G27:Q27)-R27</f>
        <v>1671</v>
      </c>
    </row>
    <row r="28" spans="1:19" ht="14.25" customHeight="1">
      <c r="A28" s="12">
        <v>20</v>
      </c>
      <c r="B28" s="12" t="s">
        <v>120</v>
      </c>
      <c r="C28" s="11" t="s">
        <v>57</v>
      </c>
      <c r="D28" s="9" t="s">
        <v>58</v>
      </c>
      <c r="E28" s="27" t="s">
        <v>100</v>
      </c>
      <c r="F28" s="15">
        <v>215533</v>
      </c>
      <c r="G28" s="15">
        <v>193</v>
      </c>
      <c r="H28" s="15">
        <v>190</v>
      </c>
      <c r="I28" s="15">
        <v>189</v>
      </c>
      <c r="J28" s="15">
        <v>194</v>
      </c>
      <c r="K28" s="15">
        <v>192</v>
      </c>
      <c r="L28" s="15">
        <v>191</v>
      </c>
      <c r="M28" s="15">
        <v>193</v>
      </c>
      <c r="N28" s="15">
        <v>188</v>
      </c>
      <c r="O28" s="15">
        <v>0</v>
      </c>
      <c r="P28" s="15">
        <v>0</v>
      </c>
      <c r="Q28" s="15">
        <v>0</v>
      </c>
      <c r="R28" s="15">
        <f>SMALL(G28:Q28,1)</f>
        <v>0</v>
      </c>
      <c r="S28" s="15">
        <f>SUM(G28:Q28)-R28</f>
        <v>1530</v>
      </c>
    </row>
    <row r="29" spans="1:19" ht="14.25" customHeight="1">
      <c r="A29" s="12">
        <v>21</v>
      </c>
      <c r="B29" s="8" t="s">
        <v>120</v>
      </c>
      <c r="C29" s="9" t="s">
        <v>52</v>
      </c>
      <c r="D29" s="9" t="s">
        <v>9</v>
      </c>
      <c r="E29" s="27" t="s">
        <v>96</v>
      </c>
      <c r="F29" s="15">
        <v>145270</v>
      </c>
      <c r="G29" s="15">
        <v>191</v>
      </c>
      <c r="H29" s="15">
        <v>190</v>
      </c>
      <c r="I29" s="15">
        <v>186</v>
      </c>
      <c r="J29" s="15">
        <v>190</v>
      </c>
      <c r="K29" s="15">
        <v>194</v>
      </c>
      <c r="L29" s="15">
        <v>195</v>
      </c>
      <c r="M29" s="15">
        <v>195</v>
      </c>
      <c r="N29" s="15">
        <v>0</v>
      </c>
      <c r="O29" s="15">
        <v>0</v>
      </c>
      <c r="P29" s="15">
        <v>0</v>
      </c>
      <c r="Q29" s="15">
        <v>0</v>
      </c>
      <c r="R29" s="15">
        <f>SMALL(G29:Q29,1)</f>
        <v>0</v>
      </c>
      <c r="S29" s="15">
        <f>SUM(G29:Q29)-R29</f>
        <v>1341</v>
      </c>
    </row>
    <row r="30" spans="1:19" ht="14.25" customHeight="1">
      <c r="A30" s="12">
        <v>22</v>
      </c>
      <c r="B30" s="12" t="s">
        <v>120</v>
      </c>
      <c r="C30" s="11" t="s">
        <v>136</v>
      </c>
      <c r="D30" s="11" t="s">
        <v>137</v>
      </c>
      <c r="E30" s="29">
        <v>18986</v>
      </c>
      <c r="F30" s="14">
        <v>145266</v>
      </c>
      <c r="G30" s="14">
        <v>185</v>
      </c>
      <c r="H30" s="14">
        <v>0</v>
      </c>
      <c r="I30" s="14">
        <v>188</v>
      </c>
      <c r="J30" s="14">
        <v>0</v>
      </c>
      <c r="K30" s="14">
        <v>0</v>
      </c>
      <c r="L30" s="14">
        <v>186</v>
      </c>
      <c r="M30" s="14">
        <v>0</v>
      </c>
      <c r="N30" s="14">
        <v>185</v>
      </c>
      <c r="O30" s="14">
        <v>179</v>
      </c>
      <c r="P30" s="10">
        <v>0</v>
      </c>
      <c r="Q30" s="10">
        <v>0</v>
      </c>
      <c r="R30" s="10">
        <f>SMALL(G30:Q30,1)</f>
        <v>0</v>
      </c>
      <c r="S30" s="15">
        <f>SUM(G30:Q30)-R30</f>
        <v>923</v>
      </c>
    </row>
    <row r="31" spans="1:19" ht="14.25" customHeight="1">
      <c r="A31" s="12">
        <v>23</v>
      </c>
      <c r="B31" s="12" t="s">
        <v>120</v>
      </c>
      <c r="C31" s="9" t="s">
        <v>132</v>
      </c>
      <c r="D31" s="9" t="s">
        <v>133</v>
      </c>
      <c r="E31" s="30">
        <v>20152</v>
      </c>
      <c r="F31" s="15">
        <v>215521</v>
      </c>
      <c r="G31" s="15">
        <v>196</v>
      </c>
      <c r="H31" s="15">
        <v>195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187</v>
      </c>
      <c r="O31" s="15">
        <v>194</v>
      </c>
      <c r="P31" s="15">
        <v>0</v>
      </c>
      <c r="Q31" s="15">
        <v>0</v>
      </c>
      <c r="R31" s="15">
        <f>SMALL(G31:Q31,1)</f>
        <v>0</v>
      </c>
      <c r="S31" s="15">
        <f>SUM(G31:Q31)-R31</f>
        <v>772</v>
      </c>
    </row>
    <row r="32" spans="1:19" ht="14.25" customHeight="1">
      <c r="A32" s="12">
        <v>24</v>
      </c>
      <c r="B32" s="5" t="s">
        <v>120</v>
      </c>
      <c r="C32" s="9" t="s">
        <v>61</v>
      </c>
      <c r="D32" s="9" t="s">
        <v>62</v>
      </c>
      <c r="E32" s="27" t="s">
        <v>102</v>
      </c>
      <c r="F32" s="15">
        <v>293041</v>
      </c>
      <c r="G32" s="15">
        <v>182</v>
      </c>
      <c r="H32" s="15">
        <v>185</v>
      </c>
      <c r="I32" s="15">
        <v>178</v>
      </c>
      <c r="J32" s="15">
        <v>176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f>SMALL(G32:Q32,1)</f>
        <v>0</v>
      </c>
      <c r="S32" s="15">
        <f>SUM(G32:Q32)-R32</f>
        <v>721</v>
      </c>
    </row>
    <row r="33" spans="1:19" ht="14.25" customHeight="1">
      <c r="A33" s="33"/>
      <c r="B33" s="33"/>
      <c r="C33" s="34"/>
      <c r="D33" s="34"/>
      <c r="E33" s="39"/>
      <c r="F33" s="36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</row>
    <row r="34" spans="1:19" ht="14.25" customHeight="1">
      <c r="A34" s="33"/>
      <c r="B34" s="33"/>
      <c r="C34" s="34"/>
      <c r="D34" s="34"/>
      <c r="E34" s="39"/>
      <c r="F34" s="36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</row>
    <row r="35" spans="1:19" ht="14.25" customHeight="1">
      <c r="A35" s="33"/>
      <c r="B35" s="33"/>
      <c r="C35" s="34"/>
      <c r="D35" s="34"/>
      <c r="E35" s="35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7"/>
      <c r="Q35" s="37"/>
      <c r="R35" s="37"/>
      <c r="S35" s="38"/>
    </row>
    <row r="36" spans="1:19" ht="14.25" customHeight="1">
      <c r="A36" s="33"/>
      <c r="B36" s="33"/>
      <c r="C36" s="34"/>
      <c r="D36" s="34"/>
      <c r="E36" s="35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7"/>
      <c r="Q36" s="37"/>
      <c r="R36" s="37"/>
      <c r="S36" s="38"/>
    </row>
    <row r="37" spans="1:20" ht="14.25" customHeight="1">
      <c r="A37" s="7"/>
      <c r="B37" s="7"/>
      <c r="C37" s="7"/>
      <c r="D37" s="7"/>
      <c r="E37" s="31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1"/>
    </row>
    <row r="38" spans="1:20" ht="14.25" customHeight="1">
      <c r="A38" s="7"/>
      <c r="B38" s="7"/>
      <c r="C38" s="7"/>
      <c r="D38" s="7"/>
      <c r="E38" s="31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1"/>
    </row>
    <row r="39" spans="1:20" ht="14.25" customHeight="1">
      <c r="A39" s="7"/>
      <c r="B39" s="7"/>
      <c r="C39" s="7"/>
      <c r="D39" s="7"/>
      <c r="E39" s="31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1"/>
    </row>
    <row r="40" spans="1:20" ht="14.25" customHeight="1">
      <c r="A40" s="7"/>
      <c r="B40" s="7"/>
      <c r="C40" s="7"/>
      <c r="D40" s="7"/>
      <c r="E40" s="31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1"/>
    </row>
    <row r="41" spans="1:20" ht="14.25" customHeight="1">
      <c r="A41" s="7"/>
      <c r="B41" s="7"/>
      <c r="C41" s="7"/>
      <c r="D41" s="7"/>
      <c r="E41" s="31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1"/>
    </row>
    <row r="42" spans="1:20" ht="26.25" customHeight="1">
      <c r="A42" s="46" t="s">
        <v>147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7"/>
      <c r="O42" s="7"/>
      <c r="P42" s="47"/>
      <c r="Q42" s="47"/>
      <c r="R42" s="25"/>
      <c r="S42" s="7"/>
      <c r="T42" s="1"/>
    </row>
    <row r="43" spans="1:20" ht="9.75" customHeight="1" thickBot="1">
      <c r="A43" s="13"/>
      <c r="B43" s="13"/>
      <c r="C43" s="13"/>
      <c r="D43" s="13"/>
      <c r="E43" s="32"/>
      <c r="F43" s="13"/>
      <c r="G43" s="13"/>
      <c r="H43" s="13"/>
      <c r="I43" s="13"/>
      <c r="J43" s="13"/>
      <c r="K43" s="13"/>
      <c r="L43" s="13"/>
      <c r="M43" s="13"/>
      <c r="N43" s="7"/>
      <c r="O43" s="7"/>
      <c r="P43" s="7"/>
      <c r="Q43" s="7"/>
      <c r="R43" s="7"/>
      <c r="S43" s="7"/>
      <c r="T43" s="1"/>
    </row>
    <row r="44" spans="1:20" ht="24" customHeight="1">
      <c r="A44" s="16" t="s">
        <v>0</v>
      </c>
      <c r="B44" s="17" t="s">
        <v>122</v>
      </c>
      <c r="C44" s="18" t="s">
        <v>6</v>
      </c>
      <c r="D44" s="18" t="s">
        <v>110</v>
      </c>
      <c r="E44" s="18" t="s">
        <v>1</v>
      </c>
      <c r="F44" s="17" t="s">
        <v>2</v>
      </c>
      <c r="G44" s="17" t="s">
        <v>111</v>
      </c>
      <c r="H44" s="17" t="s">
        <v>112</v>
      </c>
      <c r="I44" s="17" t="s">
        <v>113</v>
      </c>
      <c r="J44" s="17" t="s">
        <v>114</v>
      </c>
      <c r="K44" s="17" t="s">
        <v>115</v>
      </c>
      <c r="L44" s="17" t="s">
        <v>116</v>
      </c>
      <c r="M44" s="17" t="s">
        <v>117</v>
      </c>
      <c r="N44" s="19" t="s">
        <v>118</v>
      </c>
      <c r="O44" s="19" t="s">
        <v>109</v>
      </c>
      <c r="P44" s="20" t="s">
        <v>119</v>
      </c>
      <c r="Q44" s="19" t="s">
        <v>123</v>
      </c>
      <c r="R44" s="26" t="s">
        <v>130</v>
      </c>
      <c r="S44" s="21" t="s">
        <v>3</v>
      </c>
      <c r="T44" s="1"/>
    </row>
    <row r="45" spans="1:19" ht="18" customHeight="1">
      <c r="A45" s="12">
        <v>1</v>
      </c>
      <c r="B45" s="12" t="s">
        <v>121</v>
      </c>
      <c r="C45" s="11" t="s">
        <v>32</v>
      </c>
      <c r="D45" s="11" t="s">
        <v>20</v>
      </c>
      <c r="E45" s="28" t="s">
        <v>84</v>
      </c>
      <c r="F45" s="14">
        <v>100429</v>
      </c>
      <c r="G45" s="14">
        <v>196</v>
      </c>
      <c r="H45" s="14">
        <v>193</v>
      </c>
      <c r="I45" s="14">
        <v>192</v>
      </c>
      <c r="J45" s="14">
        <v>198</v>
      </c>
      <c r="K45" s="14">
        <v>193</v>
      </c>
      <c r="L45" s="14">
        <v>196</v>
      </c>
      <c r="M45" s="14">
        <v>195</v>
      </c>
      <c r="N45" s="14">
        <v>197</v>
      </c>
      <c r="O45" s="14">
        <v>198</v>
      </c>
      <c r="P45" s="14">
        <v>195</v>
      </c>
      <c r="Q45" s="14">
        <v>193</v>
      </c>
      <c r="R45" s="14">
        <f>SMALL(G45:Q45,1)</f>
        <v>192</v>
      </c>
      <c r="S45" s="14">
        <f>SUM(G45:Q45)-R45</f>
        <v>1954</v>
      </c>
    </row>
    <row r="46" spans="1:19" ht="18" customHeight="1">
      <c r="A46" s="12">
        <v>2</v>
      </c>
      <c r="B46" s="12" t="s">
        <v>121</v>
      </c>
      <c r="C46" s="11" t="s">
        <v>65</v>
      </c>
      <c r="D46" s="11" t="s">
        <v>14</v>
      </c>
      <c r="E46" s="28" t="s">
        <v>104</v>
      </c>
      <c r="F46" s="14">
        <v>145272</v>
      </c>
      <c r="G46" s="14">
        <v>191</v>
      </c>
      <c r="H46" s="14">
        <v>198</v>
      </c>
      <c r="I46" s="14">
        <v>193</v>
      </c>
      <c r="J46" s="14">
        <v>195</v>
      </c>
      <c r="K46" s="14">
        <v>197</v>
      </c>
      <c r="L46" s="14">
        <v>195</v>
      </c>
      <c r="M46" s="14">
        <v>196</v>
      </c>
      <c r="N46" s="14">
        <v>194</v>
      </c>
      <c r="O46" s="14">
        <v>196</v>
      </c>
      <c r="P46" s="14">
        <v>192</v>
      </c>
      <c r="Q46" s="14">
        <v>197</v>
      </c>
      <c r="R46" s="14">
        <f>SMALL(G46:Q46,1)</f>
        <v>191</v>
      </c>
      <c r="S46" s="14">
        <f>SUM(G46:Q46)-R46</f>
        <v>1953</v>
      </c>
    </row>
    <row r="47" spans="1:19" ht="18" customHeight="1">
      <c r="A47" s="12">
        <v>3</v>
      </c>
      <c r="B47" s="12" t="s">
        <v>121</v>
      </c>
      <c r="C47" s="11" t="s">
        <v>17</v>
      </c>
      <c r="D47" s="11" t="s">
        <v>18</v>
      </c>
      <c r="E47" s="28" t="s">
        <v>76</v>
      </c>
      <c r="F47" s="14">
        <v>145264</v>
      </c>
      <c r="G47" s="14">
        <v>195</v>
      </c>
      <c r="H47" s="14">
        <v>193</v>
      </c>
      <c r="I47" s="14">
        <v>195</v>
      </c>
      <c r="J47" s="14">
        <v>195</v>
      </c>
      <c r="K47" s="14">
        <v>195</v>
      </c>
      <c r="L47" s="14">
        <v>193</v>
      </c>
      <c r="M47" s="14">
        <v>196</v>
      </c>
      <c r="N47" s="14">
        <v>191</v>
      </c>
      <c r="O47" s="14">
        <v>196</v>
      </c>
      <c r="P47" s="14">
        <v>194</v>
      </c>
      <c r="Q47" s="14">
        <v>192</v>
      </c>
      <c r="R47" s="14">
        <f>SMALL(G47:Q47,1)</f>
        <v>191</v>
      </c>
      <c r="S47" s="14">
        <f>SUM(G47:Q47)-R47</f>
        <v>1944</v>
      </c>
    </row>
    <row r="48" spans="1:19" ht="18" customHeight="1">
      <c r="A48" s="12">
        <v>4</v>
      </c>
      <c r="B48" s="12" t="s">
        <v>121</v>
      </c>
      <c r="C48" s="11" t="s">
        <v>55</v>
      </c>
      <c r="D48" s="11" t="s">
        <v>56</v>
      </c>
      <c r="E48" s="28" t="s">
        <v>99</v>
      </c>
      <c r="F48" s="14">
        <v>145320</v>
      </c>
      <c r="G48" s="14">
        <v>193</v>
      </c>
      <c r="H48" s="14">
        <v>187</v>
      </c>
      <c r="I48" s="14">
        <v>197</v>
      </c>
      <c r="J48" s="14">
        <v>194</v>
      </c>
      <c r="K48" s="14">
        <v>191</v>
      </c>
      <c r="L48" s="14">
        <v>191</v>
      </c>
      <c r="M48" s="14">
        <v>194</v>
      </c>
      <c r="N48" s="14">
        <v>196</v>
      </c>
      <c r="O48" s="14">
        <v>194</v>
      </c>
      <c r="P48" s="14">
        <v>190</v>
      </c>
      <c r="Q48" s="14">
        <v>195</v>
      </c>
      <c r="R48" s="14">
        <f>SMALL(G48:Q48,1)</f>
        <v>187</v>
      </c>
      <c r="S48" s="14">
        <f>SUM(G48:Q48)-R48</f>
        <v>1935</v>
      </c>
    </row>
    <row r="49" spans="1:19" ht="18" customHeight="1">
      <c r="A49" s="12">
        <v>5</v>
      </c>
      <c r="B49" s="12" t="s">
        <v>121</v>
      </c>
      <c r="C49" s="11" t="s">
        <v>11</v>
      </c>
      <c r="D49" s="11" t="s">
        <v>7</v>
      </c>
      <c r="E49" s="29">
        <v>16187</v>
      </c>
      <c r="F49" s="14">
        <v>137546</v>
      </c>
      <c r="G49" s="14">
        <v>195</v>
      </c>
      <c r="H49" s="14">
        <v>193</v>
      </c>
      <c r="I49" s="14">
        <v>194</v>
      </c>
      <c r="J49" s="14">
        <v>192</v>
      </c>
      <c r="K49" s="14">
        <v>193</v>
      </c>
      <c r="L49" s="14">
        <v>193</v>
      </c>
      <c r="M49" s="14">
        <v>191</v>
      </c>
      <c r="N49" s="14">
        <v>194</v>
      </c>
      <c r="O49" s="14">
        <v>191</v>
      </c>
      <c r="P49" s="14">
        <v>193</v>
      </c>
      <c r="Q49" s="14">
        <v>196</v>
      </c>
      <c r="R49" s="14">
        <f>SMALL(G49:Q49,1)</f>
        <v>191</v>
      </c>
      <c r="S49" s="14">
        <f>SUM(G49:Q49)-R49</f>
        <v>1934</v>
      </c>
    </row>
    <row r="50" spans="1:19" ht="18" customHeight="1">
      <c r="A50" s="12">
        <v>6</v>
      </c>
      <c r="B50" s="12" t="s">
        <v>121</v>
      </c>
      <c r="C50" s="11" t="s">
        <v>37</v>
      </c>
      <c r="D50" s="11" t="s">
        <v>31</v>
      </c>
      <c r="E50" s="28" t="s">
        <v>88</v>
      </c>
      <c r="F50" s="14">
        <v>145433</v>
      </c>
      <c r="G50" s="14">
        <v>192</v>
      </c>
      <c r="H50" s="14">
        <v>196</v>
      </c>
      <c r="I50" s="14">
        <v>192</v>
      </c>
      <c r="J50" s="14">
        <v>191</v>
      </c>
      <c r="K50" s="14">
        <v>189</v>
      </c>
      <c r="L50" s="14">
        <v>195</v>
      </c>
      <c r="M50" s="14">
        <v>196</v>
      </c>
      <c r="N50" s="14">
        <v>187</v>
      </c>
      <c r="O50" s="14">
        <v>193</v>
      </c>
      <c r="P50" s="14">
        <v>195</v>
      </c>
      <c r="Q50" s="14">
        <v>182</v>
      </c>
      <c r="R50" s="14">
        <f>SMALL(G50:Q50,1)</f>
        <v>182</v>
      </c>
      <c r="S50" s="14">
        <f>SUM(G50:Q50)-R50</f>
        <v>1926</v>
      </c>
    </row>
    <row r="51" spans="1:19" ht="18" customHeight="1">
      <c r="A51" s="12">
        <v>7</v>
      </c>
      <c r="B51" s="12" t="s">
        <v>121</v>
      </c>
      <c r="C51" s="11" t="s">
        <v>4</v>
      </c>
      <c r="D51" s="11" t="s">
        <v>5</v>
      </c>
      <c r="E51" s="28" t="s">
        <v>71</v>
      </c>
      <c r="F51" s="14">
        <v>213148</v>
      </c>
      <c r="G51" s="14">
        <v>191</v>
      </c>
      <c r="H51" s="14">
        <v>182</v>
      </c>
      <c r="I51" s="14">
        <v>194</v>
      </c>
      <c r="J51" s="14">
        <v>190</v>
      </c>
      <c r="K51" s="14">
        <v>191</v>
      </c>
      <c r="L51" s="14">
        <v>195</v>
      </c>
      <c r="M51" s="14">
        <v>191</v>
      </c>
      <c r="N51" s="14">
        <v>197</v>
      </c>
      <c r="O51" s="14">
        <v>190</v>
      </c>
      <c r="P51" s="14">
        <v>0</v>
      </c>
      <c r="Q51" s="14">
        <v>192</v>
      </c>
      <c r="R51" s="14">
        <f>SMALL(G51:Q51,1)</f>
        <v>0</v>
      </c>
      <c r="S51" s="14">
        <f>SUM(G51:Q51)-R51</f>
        <v>1913</v>
      </c>
    </row>
    <row r="52" spans="1:19" ht="18" customHeight="1">
      <c r="A52" s="12">
        <v>8</v>
      </c>
      <c r="B52" s="12" t="s">
        <v>121</v>
      </c>
      <c r="C52" s="11" t="s">
        <v>46</v>
      </c>
      <c r="D52" s="11" t="s">
        <v>47</v>
      </c>
      <c r="E52" s="28" t="s">
        <v>93</v>
      </c>
      <c r="F52" s="14">
        <v>145269</v>
      </c>
      <c r="G52" s="14">
        <v>187</v>
      </c>
      <c r="H52" s="14">
        <v>194</v>
      </c>
      <c r="I52" s="14">
        <v>183</v>
      </c>
      <c r="J52" s="14">
        <v>189</v>
      </c>
      <c r="K52" s="14">
        <v>190</v>
      </c>
      <c r="L52" s="14">
        <v>185</v>
      </c>
      <c r="M52" s="14">
        <v>190</v>
      </c>
      <c r="N52" s="14">
        <v>192</v>
      </c>
      <c r="O52" s="14">
        <v>191</v>
      </c>
      <c r="P52" s="14">
        <v>183</v>
      </c>
      <c r="Q52" s="14">
        <v>186</v>
      </c>
      <c r="R52" s="14">
        <f>SMALL(G52:Q52,1)</f>
        <v>183</v>
      </c>
      <c r="S52" s="14">
        <f>SUM(G52:Q52)-R52</f>
        <v>1887</v>
      </c>
    </row>
    <row r="53" spans="1:19" ht="18" customHeight="1">
      <c r="A53" s="12">
        <v>9</v>
      </c>
      <c r="B53" s="12" t="s">
        <v>121</v>
      </c>
      <c r="C53" s="11" t="s">
        <v>68</v>
      </c>
      <c r="D53" s="11" t="s">
        <v>50</v>
      </c>
      <c r="E53" s="28" t="s">
        <v>106</v>
      </c>
      <c r="F53" s="14">
        <v>145449</v>
      </c>
      <c r="G53" s="14">
        <v>177</v>
      </c>
      <c r="H53" s="14">
        <v>187</v>
      </c>
      <c r="I53" s="14">
        <v>189</v>
      </c>
      <c r="J53" s="14">
        <v>189</v>
      </c>
      <c r="K53" s="14">
        <v>184</v>
      </c>
      <c r="L53" s="14">
        <v>189</v>
      </c>
      <c r="M53" s="14">
        <v>191</v>
      </c>
      <c r="N53" s="14">
        <v>188</v>
      </c>
      <c r="O53" s="14">
        <v>184</v>
      </c>
      <c r="P53" s="14">
        <v>188</v>
      </c>
      <c r="Q53" s="14">
        <v>189</v>
      </c>
      <c r="R53" s="14">
        <f>SMALL(G53:Q53,1)</f>
        <v>177</v>
      </c>
      <c r="S53" s="14">
        <f>SUM(G53:Q53)-R53</f>
        <v>1878</v>
      </c>
    </row>
    <row r="54" spans="1:19" ht="18" customHeight="1">
      <c r="A54" s="12">
        <v>10</v>
      </c>
      <c r="B54" s="12" t="s">
        <v>121</v>
      </c>
      <c r="C54" s="11" t="s">
        <v>35</v>
      </c>
      <c r="D54" s="11" t="s">
        <v>36</v>
      </c>
      <c r="E54" s="28" t="s">
        <v>86</v>
      </c>
      <c r="F54" s="14">
        <v>137592</v>
      </c>
      <c r="G54" s="14">
        <v>186</v>
      </c>
      <c r="H54" s="14">
        <v>183</v>
      </c>
      <c r="I54" s="14">
        <v>188</v>
      </c>
      <c r="J54" s="14">
        <v>189</v>
      </c>
      <c r="K54" s="14">
        <v>188</v>
      </c>
      <c r="L54" s="14">
        <v>190</v>
      </c>
      <c r="M54" s="14">
        <v>179</v>
      </c>
      <c r="N54" s="14">
        <v>192</v>
      </c>
      <c r="O54" s="14">
        <v>188</v>
      </c>
      <c r="P54" s="14">
        <v>183</v>
      </c>
      <c r="Q54" s="14">
        <v>182</v>
      </c>
      <c r="R54" s="14">
        <f>SMALL(G54:Q54,1)</f>
        <v>179</v>
      </c>
      <c r="S54" s="14">
        <f>SUM(G54:Q54)-R54</f>
        <v>1869</v>
      </c>
    </row>
    <row r="55" spans="1:19" ht="18" customHeight="1">
      <c r="A55" s="12">
        <v>11</v>
      </c>
      <c r="B55" s="12" t="s">
        <v>121</v>
      </c>
      <c r="C55" s="11" t="s">
        <v>21</v>
      </c>
      <c r="D55" s="11" t="s">
        <v>23</v>
      </c>
      <c r="E55" s="28" t="s">
        <v>79</v>
      </c>
      <c r="F55" s="14">
        <v>205393</v>
      </c>
      <c r="G55" s="14">
        <v>188</v>
      </c>
      <c r="H55" s="14">
        <v>186</v>
      </c>
      <c r="I55" s="14">
        <v>185</v>
      </c>
      <c r="J55" s="14">
        <v>185</v>
      </c>
      <c r="K55" s="14">
        <v>187</v>
      </c>
      <c r="L55" s="14">
        <v>180</v>
      </c>
      <c r="M55" s="14">
        <v>182</v>
      </c>
      <c r="N55" s="14">
        <v>191</v>
      </c>
      <c r="O55" s="14">
        <v>188</v>
      </c>
      <c r="P55" s="14">
        <v>185</v>
      </c>
      <c r="Q55" s="14">
        <v>0</v>
      </c>
      <c r="R55" s="14">
        <f>SMALL(G55:Q55,1)</f>
        <v>0</v>
      </c>
      <c r="S55" s="14">
        <f>SUM(G55:Q55)-R55</f>
        <v>1857</v>
      </c>
    </row>
    <row r="56" spans="1:19" ht="18" customHeight="1">
      <c r="A56" s="12">
        <v>12</v>
      </c>
      <c r="B56" s="12" t="s">
        <v>121</v>
      </c>
      <c r="C56" s="11" t="s">
        <v>11</v>
      </c>
      <c r="D56" s="11" t="s">
        <v>12</v>
      </c>
      <c r="E56" s="28" t="s">
        <v>73</v>
      </c>
      <c r="F56" s="14">
        <v>137523</v>
      </c>
      <c r="G56" s="14">
        <v>187</v>
      </c>
      <c r="H56" s="14">
        <v>188</v>
      </c>
      <c r="I56" s="14">
        <v>188</v>
      </c>
      <c r="J56" s="14">
        <v>185</v>
      </c>
      <c r="K56" s="14">
        <v>188</v>
      </c>
      <c r="L56" s="14">
        <v>181</v>
      </c>
      <c r="M56" s="14">
        <v>0</v>
      </c>
      <c r="N56" s="14">
        <v>187</v>
      </c>
      <c r="O56" s="14">
        <v>183</v>
      </c>
      <c r="P56" s="14">
        <v>188</v>
      </c>
      <c r="Q56" s="14">
        <v>175</v>
      </c>
      <c r="R56" s="14">
        <f>SMALL(G56:Q56,1)</f>
        <v>0</v>
      </c>
      <c r="S56" s="14">
        <f>SUM(G56:Q56)-R56</f>
        <v>1850</v>
      </c>
    </row>
    <row r="57" spans="1:19" ht="18" customHeight="1">
      <c r="A57" s="12">
        <v>13</v>
      </c>
      <c r="B57" s="12" t="s">
        <v>121</v>
      </c>
      <c r="C57" s="11" t="s">
        <v>24</v>
      </c>
      <c r="D57" s="11" t="s">
        <v>25</v>
      </c>
      <c r="E57" s="28" t="s">
        <v>80</v>
      </c>
      <c r="F57" s="14">
        <v>137583</v>
      </c>
      <c r="G57" s="14">
        <v>187</v>
      </c>
      <c r="H57" s="14">
        <v>191</v>
      </c>
      <c r="I57" s="14">
        <v>197</v>
      </c>
      <c r="J57" s="14">
        <v>189</v>
      </c>
      <c r="K57" s="14">
        <v>190</v>
      </c>
      <c r="L57" s="14">
        <v>188</v>
      </c>
      <c r="M57" s="14">
        <v>192</v>
      </c>
      <c r="N57" s="14">
        <v>0</v>
      </c>
      <c r="O57" s="14">
        <v>196</v>
      </c>
      <c r="P57" s="14">
        <v>191</v>
      </c>
      <c r="Q57" s="14">
        <v>0</v>
      </c>
      <c r="R57" s="14">
        <f>SMALL(G57:Q57,1)</f>
        <v>0</v>
      </c>
      <c r="S57" s="14">
        <f>SUM(G57:Q57)-R57</f>
        <v>1721</v>
      </c>
    </row>
    <row r="58" spans="1:19" ht="18" customHeight="1">
      <c r="A58" s="12">
        <v>14</v>
      </c>
      <c r="B58" s="12" t="s">
        <v>121</v>
      </c>
      <c r="C58" s="11" t="s">
        <v>15</v>
      </c>
      <c r="D58" s="11" t="s">
        <v>16</v>
      </c>
      <c r="E58" s="28" t="s">
        <v>75</v>
      </c>
      <c r="F58" s="14">
        <v>137573</v>
      </c>
      <c r="G58" s="14">
        <v>193</v>
      </c>
      <c r="H58" s="14">
        <v>191</v>
      </c>
      <c r="I58" s="14">
        <v>189</v>
      </c>
      <c r="J58" s="14">
        <v>193</v>
      </c>
      <c r="K58" s="14">
        <v>190</v>
      </c>
      <c r="L58" s="14">
        <v>190</v>
      </c>
      <c r="M58" s="14">
        <v>189</v>
      </c>
      <c r="N58" s="14">
        <v>0</v>
      </c>
      <c r="O58" s="14">
        <v>191</v>
      </c>
      <c r="P58" s="14">
        <v>193</v>
      </c>
      <c r="Q58" s="14">
        <v>0</v>
      </c>
      <c r="R58" s="14">
        <f>SMALL(G58:Q58,1)</f>
        <v>0</v>
      </c>
      <c r="S58" s="14">
        <f>SUM(G58:Q58)-R58</f>
        <v>1719</v>
      </c>
    </row>
    <row r="59" spans="1:19" ht="18" customHeight="1">
      <c r="A59" s="12">
        <v>15</v>
      </c>
      <c r="B59" s="12" t="s">
        <v>121</v>
      </c>
      <c r="C59" s="11" t="s">
        <v>41</v>
      </c>
      <c r="D59" s="11" t="s">
        <v>42</v>
      </c>
      <c r="E59" s="28" t="s">
        <v>90</v>
      </c>
      <c r="F59" s="14">
        <v>137637</v>
      </c>
      <c r="G59" s="14">
        <v>192</v>
      </c>
      <c r="H59" s="14">
        <v>186</v>
      </c>
      <c r="I59" s="14">
        <v>193</v>
      </c>
      <c r="J59" s="14">
        <v>187</v>
      </c>
      <c r="K59" s="14">
        <v>190</v>
      </c>
      <c r="L59" s="14">
        <v>188</v>
      </c>
      <c r="M59" s="14">
        <v>190</v>
      </c>
      <c r="N59" s="14">
        <v>0</v>
      </c>
      <c r="O59" s="14">
        <v>187</v>
      </c>
      <c r="P59" s="14">
        <v>183</v>
      </c>
      <c r="Q59" s="14">
        <v>0</v>
      </c>
      <c r="R59" s="14">
        <f>SMALL(G59:Q59,1)</f>
        <v>0</v>
      </c>
      <c r="S59" s="14">
        <f>SUM(G59:Q59)-R59</f>
        <v>1696</v>
      </c>
    </row>
    <row r="60" spans="1:19" ht="18" customHeight="1">
      <c r="A60" s="12">
        <v>16</v>
      </c>
      <c r="B60" s="12" t="s">
        <v>121</v>
      </c>
      <c r="C60" s="11" t="s">
        <v>138</v>
      </c>
      <c r="D60" s="11" t="s">
        <v>28</v>
      </c>
      <c r="E60" s="29">
        <v>11164</v>
      </c>
      <c r="F60" s="14">
        <v>212842</v>
      </c>
      <c r="G60" s="14">
        <v>174</v>
      </c>
      <c r="H60" s="14">
        <v>160</v>
      </c>
      <c r="I60" s="14">
        <v>160</v>
      </c>
      <c r="J60" s="14">
        <v>169</v>
      </c>
      <c r="K60" s="14">
        <v>0</v>
      </c>
      <c r="L60" s="14">
        <v>169</v>
      </c>
      <c r="M60" s="14">
        <v>174</v>
      </c>
      <c r="N60" s="14">
        <v>0</v>
      </c>
      <c r="O60" s="14">
        <v>163</v>
      </c>
      <c r="P60" s="14">
        <v>161</v>
      </c>
      <c r="Q60" s="14">
        <v>0</v>
      </c>
      <c r="R60" s="14">
        <f>SMALL(G60:Q60,1)</f>
        <v>0</v>
      </c>
      <c r="S60" s="14">
        <f>SUM(G60:Q60)-R60</f>
        <v>1330</v>
      </c>
    </row>
    <row r="61" spans="1:19" ht="18" customHeight="1">
      <c r="A61" s="12">
        <v>17</v>
      </c>
      <c r="B61" s="12" t="s">
        <v>121</v>
      </c>
      <c r="C61" s="11" t="s">
        <v>53</v>
      </c>
      <c r="D61" s="11" t="s">
        <v>54</v>
      </c>
      <c r="E61" s="28" t="s">
        <v>97</v>
      </c>
      <c r="F61" s="14">
        <v>137649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f>SMALL(G61:Q61,1)</f>
        <v>0</v>
      </c>
      <c r="S61" s="14">
        <f>SUM(G61:Q61)-R61</f>
        <v>0</v>
      </c>
    </row>
    <row r="62" spans="1:19" ht="18" customHeight="1">
      <c r="A62" s="12">
        <v>18</v>
      </c>
      <c r="B62" s="12" t="s">
        <v>121</v>
      </c>
      <c r="C62" s="11" t="s">
        <v>48</v>
      </c>
      <c r="D62" s="11" t="s">
        <v>49</v>
      </c>
      <c r="E62" s="28" t="s">
        <v>94</v>
      </c>
      <c r="F62" s="14">
        <v>145317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f>SMALL(G62:Q62,1)</f>
        <v>0</v>
      </c>
      <c r="S62" s="14">
        <f>SUM(G62:Q62)-R62</f>
        <v>0</v>
      </c>
    </row>
    <row r="63" spans="1:19" ht="18" customHeight="1">
      <c r="A63" s="12">
        <v>19</v>
      </c>
      <c r="B63" s="12" t="s">
        <v>121</v>
      </c>
      <c r="C63" s="11" t="s">
        <v>37</v>
      </c>
      <c r="D63" s="11" t="s">
        <v>28</v>
      </c>
      <c r="E63" s="28" t="s">
        <v>87</v>
      </c>
      <c r="F63" s="14">
        <v>137629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f>SMALL(G63:Q63,1)</f>
        <v>0</v>
      </c>
      <c r="S63" s="14">
        <f>SUM(G63:Q63)-R63</f>
        <v>0</v>
      </c>
    </row>
    <row r="64" spans="1:19" ht="18" customHeight="1">
      <c r="A64" s="12">
        <v>20</v>
      </c>
      <c r="B64" s="12" t="s">
        <v>121</v>
      </c>
      <c r="C64" s="11" t="s">
        <v>8</v>
      </c>
      <c r="D64" s="11" t="s">
        <v>9</v>
      </c>
      <c r="E64" s="28" t="s">
        <v>72</v>
      </c>
      <c r="F64" s="14">
        <v>137489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f>SMALL(G64:Q64,1)</f>
        <v>0</v>
      </c>
      <c r="S64" s="14">
        <f>SUM(G64:Q64)-R64</f>
        <v>0</v>
      </c>
    </row>
    <row r="68" spans="1:19" ht="12.75">
      <c r="A68" s="7"/>
      <c r="B68" s="7"/>
      <c r="C68" s="7"/>
      <c r="D68" s="7"/>
      <c r="E68" s="31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</row>
    <row r="69" spans="1:19" ht="12.75">
      <c r="A69" s="7"/>
      <c r="B69" s="7"/>
      <c r="C69" s="7"/>
      <c r="D69" s="7"/>
      <c r="E69" s="31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</row>
    <row r="70" spans="1:19" ht="12.75">
      <c r="A70" s="7"/>
      <c r="B70" s="7"/>
      <c r="C70" s="7"/>
      <c r="D70" s="7"/>
      <c r="E70" s="31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spans="1:19" ht="12.75">
      <c r="A71" s="7"/>
      <c r="B71" s="7"/>
      <c r="C71" s="7"/>
      <c r="D71" s="7"/>
      <c r="E71" s="31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</row>
    <row r="72" spans="1:19" ht="12.75">
      <c r="A72" s="7"/>
      <c r="B72" s="7"/>
      <c r="C72" s="7"/>
      <c r="D72" s="7"/>
      <c r="E72" s="31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  <row r="73" spans="1:19" ht="20.25">
      <c r="A73" s="46" t="s">
        <v>148</v>
      </c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7"/>
      <c r="O73" s="7"/>
      <c r="P73" s="47"/>
      <c r="Q73" s="47"/>
      <c r="R73" s="25"/>
      <c r="S73" s="7"/>
    </row>
    <row r="74" spans="1:19" ht="21" thickBot="1">
      <c r="A74" s="13"/>
      <c r="B74" s="13"/>
      <c r="C74" s="13"/>
      <c r="D74" s="13"/>
      <c r="E74" s="32"/>
      <c r="F74" s="13"/>
      <c r="G74" s="13"/>
      <c r="H74" s="13"/>
      <c r="I74" s="13"/>
      <c r="J74" s="13"/>
      <c r="K74" s="13"/>
      <c r="L74" s="13"/>
      <c r="M74" s="13"/>
      <c r="N74" s="7"/>
      <c r="O74" s="7"/>
      <c r="P74" s="7"/>
      <c r="Q74" s="7"/>
      <c r="R74" s="7"/>
      <c r="S74" s="7"/>
    </row>
    <row r="75" spans="1:19" ht="36">
      <c r="A75" s="16" t="s">
        <v>0</v>
      </c>
      <c r="B75" s="17" t="s">
        <v>122</v>
      </c>
      <c r="C75" s="18" t="s">
        <v>6</v>
      </c>
      <c r="D75" s="18" t="s">
        <v>110</v>
      </c>
      <c r="E75" s="18" t="s">
        <v>1</v>
      </c>
      <c r="F75" s="17" t="s">
        <v>2</v>
      </c>
      <c r="G75" s="41" t="s">
        <v>111</v>
      </c>
      <c r="H75" s="41" t="s">
        <v>112</v>
      </c>
      <c r="I75" s="41" t="s">
        <v>113</v>
      </c>
      <c r="J75" s="41" t="s">
        <v>114</v>
      </c>
      <c r="K75" s="41" t="s">
        <v>115</v>
      </c>
      <c r="L75" s="41" t="s">
        <v>116</v>
      </c>
      <c r="M75" s="41" t="s">
        <v>117</v>
      </c>
      <c r="N75" s="42" t="s">
        <v>118</v>
      </c>
      <c r="O75" s="42" t="s">
        <v>109</v>
      </c>
      <c r="P75" s="43" t="s">
        <v>119</v>
      </c>
      <c r="Q75" s="42" t="s">
        <v>123</v>
      </c>
      <c r="R75" s="44" t="s">
        <v>130</v>
      </c>
      <c r="S75" s="45" t="s">
        <v>3</v>
      </c>
    </row>
    <row r="76" spans="1:19" ht="12.75">
      <c r="A76" s="12">
        <v>1</v>
      </c>
      <c r="B76" s="12" t="s">
        <v>131</v>
      </c>
      <c r="C76" s="11" t="s">
        <v>38</v>
      </c>
      <c r="D76" s="9" t="s">
        <v>40</v>
      </c>
      <c r="E76" s="27" t="s">
        <v>89</v>
      </c>
      <c r="F76" s="15">
        <v>316740</v>
      </c>
      <c r="G76" s="24">
        <v>196</v>
      </c>
      <c r="H76" s="24">
        <v>198</v>
      </c>
      <c r="I76" s="24">
        <v>199</v>
      </c>
      <c r="J76" s="24">
        <v>197</v>
      </c>
      <c r="K76" s="24">
        <v>196</v>
      </c>
      <c r="L76" s="24">
        <v>195</v>
      </c>
      <c r="M76" s="24">
        <v>197</v>
      </c>
      <c r="N76" s="24">
        <v>198</v>
      </c>
      <c r="O76" s="24">
        <v>197</v>
      </c>
      <c r="P76" s="24">
        <v>196</v>
      </c>
      <c r="Q76" s="24">
        <v>195</v>
      </c>
      <c r="R76" s="24">
        <f>SMALL(G76:Q76,1)</f>
        <v>195</v>
      </c>
      <c r="S76" s="24">
        <f>SUM(G76:Q76)-R76</f>
        <v>1969</v>
      </c>
    </row>
    <row r="77" spans="1:19" ht="12.75">
      <c r="A77" s="12">
        <v>2</v>
      </c>
      <c r="B77" s="12" t="s">
        <v>131</v>
      </c>
      <c r="C77" s="11" t="s">
        <v>141</v>
      </c>
      <c r="D77" s="11" t="s">
        <v>142</v>
      </c>
      <c r="E77" s="29">
        <v>36633</v>
      </c>
      <c r="F77" s="14">
        <v>614843</v>
      </c>
      <c r="G77" s="24">
        <v>184</v>
      </c>
      <c r="H77" s="24">
        <v>189</v>
      </c>
      <c r="I77" s="24">
        <v>189</v>
      </c>
      <c r="J77" s="24">
        <v>191</v>
      </c>
      <c r="K77" s="24">
        <v>192</v>
      </c>
      <c r="L77" s="24">
        <v>180</v>
      </c>
      <c r="M77" s="24">
        <v>190</v>
      </c>
      <c r="N77" s="24">
        <v>193</v>
      </c>
      <c r="O77" s="24">
        <v>190</v>
      </c>
      <c r="P77" s="24">
        <v>188</v>
      </c>
      <c r="Q77" s="24">
        <v>190</v>
      </c>
      <c r="R77" s="24">
        <f>SMALL(G77:Q77,1)</f>
        <v>180</v>
      </c>
      <c r="S77" s="24">
        <f>SUM(G77:Q77)-R77</f>
        <v>1896</v>
      </c>
    </row>
    <row r="78" spans="1:19" ht="12.75">
      <c r="A78" s="12">
        <v>3</v>
      </c>
      <c r="B78" s="12" t="s">
        <v>131</v>
      </c>
      <c r="C78" s="11" t="s">
        <v>134</v>
      </c>
      <c r="D78" s="11" t="s">
        <v>135</v>
      </c>
      <c r="E78" s="29">
        <v>35141</v>
      </c>
      <c r="F78" s="14">
        <v>613887</v>
      </c>
      <c r="G78" s="24">
        <v>190</v>
      </c>
      <c r="H78" s="24">
        <v>192</v>
      </c>
      <c r="I78" s="24">
        <v>186</v>
      </c>
      <c r="J78" s="24">
        <v>193</v>
      </c>
      <c r="K78" s="24">
        <v>191</v>
      </c>
      <c r="L78" s="24">
        <v>187</v>
      </c>
      <c r="M78" s="24">
        <v>183</v>
      </c>
      <c r="N78" s="24">
        <v>185</v>
      </c>
      <c r="O78" s="24">
        <v>190</v>
      </c>
      <c r="P78" s="24">
        <v>185</v>
      </c>
      <c r="Q78" s="24">
        <v>185</v>
      </c>
      <c r="R78" s="24">
        <f>SMALL(G78:Q78,1)</f>
        <v>183</v>
      </c>
      <c r="S78" s="24">
        <f>SUM(G78:Q78)-R78</f>
        <v>1884</v>
      </c>
    </row>
    <row r="79" spans="1:19" ht="12.75">
      <c r="A79" s="12">
        <v>4</v>
      </c>
      <c r="B79" s="12" t="s">
        <v>131</v>
      </c>
      <c r="C79" s="11" t="s">
        <v>139</v>
      </c>
      <c r="D79" s="11" t="s">
        <v>140</v>
      </c>
      <c r="E79" s="29">
        <v>35431</v>
      </c>
      <c r="F79" s="14">
        <v>676291</v>
      </c>
      <c r="G79" s="14">
        <v>182</v>
      </c>
      <c r="H79" s="14">
        <v>193</v>
      </c>
      <c r="I79" s="14">
        <v>192</v>
      </c>
      <c r="J79" s="14">
        <v>187</v>
      </c>
      <c r="K79" s="14">
        <v>184</v>
      </c>
      <c r="L79" s="14">
        <v>190</v>
      </c>
      <c r="M79" s="14">
        <v>186</v>
      </c>
      <c r="N79" s="14">
        <v>0</v>
      </c>
      <c r="O79" s="14">
        <v>186</v>
      </c>
      <c r="P79" s="14">
        <v>188</v>
      </c>
      <c r="Q79" s="14">
        <v>188</v>
      </c>
      <c r="R79" s="14">
        <f>SMALL(G79:Q79,1)</f>
        <v>0</v>
      </c>
      <c r="S79" s="14">
        <f>SUM(G79:Q79)-R79</f>
        <v>1876</v>
      </c>
    </row>
    <row r="80" spans="1:19" ht="12.75">
      <c r="A80" s="12">
        <v>5</v>
      </c>
      <c r="B80" s="12" t="s">
        <v>131</v>
      </c>
      <c r="C80" s="11" t="s">
        <v>141</v>
      </c>
      <c r="D80" s="11" t="s">
        <v>145</v>
      </c>
      <c r="E80" s="29">
        <v>37397</v>
      </c>
      <c r="F80" s="14">
        <v>697626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179</v>
      </c>
      <c r="O80" s="14">
        <v>0</v>
      </c>
      <c r="P80" s="14">
        <v>0</v>
      </c>
      <c r="Q80" s="14">
        <v>0</v>
      </c>
      <c r="R80" s="14">
        <f>SMALL(G80:Q80,1)</f>
        <v>0</v>
      </c>
      <c r="S80" s="14">
        <f>SUM(G80:Q80)-R80</f>
        <v>179</v>
      </c>
    </row>
    <row r="81" spans="1:19" ht="12.75">
      <c r="A81" s="12">
        <v>6</v>
      </c>
      <c r="B81" s="12" t="s">
        <v>131</v>
      </c>
      <c r="C81" s="11" t="s">
        <v>143</v>
      </c>
      <c r="D81" s="11" t="s">
        <v>144</v>
      </c>
      <c r="E81" s="29">
        <v>33641</v>
      </c>
      <c r="F81" s="14">
        <v>536370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f>SMALL(G81:Q81,1)</f>
        <v>0</v>
      </c>
      <c r="S81" s="14">
        <f>SUM(G81:Q81)-R81</f>
        <v>0</v>
      </c>
    </row>
    <row r="82" spans="1:19" ht="12.75">
      <c r="A82" s="12">
        <v>7</v>
      </c>
      <c r="B82" s="12" t="s">
        <v>131</v>
      </c>
      <c r="C82" s="11" t="s">
        <v>124</v>
      </c>
      <c r="D82" s="9" t="s">
        <v>125</v>
      </c>
      <c r="E82" s="30">
        <v>34270</v>
      </c>
      <c r="F82" s="15">
        <v>460155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f>SMALL(G82:Q82,1)</f>
        <v>0</v>
      </c>
      <c r="S82" s="14">
        <f>SUM(G82:Q82)-R82</f>
        <v>0</v>
      </c>
    </row>
  </sheetData>
  <sheetProtection/>
  <mergeCells count="6">
    <mergeCell ref="A73:M73"/>
    <mergeCell ref="P73:Q73"/>
    <mergeCell ref="A42:M42"/>
    <mergeCell ref="A6:L6"/>
    <mergeCell ref="P6:Q6"/>
    <mergeCell ref="P42:Q42"/>
  </mergeCells>
  <printOptions/>
  <pageMargins left="0" right="0" top="0.5905511811023623" bottom="0.35433070866141736" header="0.35433070866141736" footer="0.35433070866141736"/>
  <pageSetup horizontalDpi="600" verticalDpi="600" orientation="landscape" paperSize="9" r:id="rId2"/>
  <headerFooter alignWithMargins="0">
    <oddHeader>&amp;R&amp;D</oddHeader>
    <oddFooter>&amp;RBlatter Herbert, TL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René Ritz</dc:creator>
  <cp:keywords/>
  <dc:description/>
  <cp:lastModifiedBy>René Ritz</cp:lastModifiedBy>
  <cp:lastPrinted>2013-09-06T11:23:52Z</cp:lastPrinted>
  <dcterms:created xsi:type="dcterms:W3CDTF">2008-03-04T19:42:47Z</dcterms:created>
  <dcterms:modified xsi:type="dcterms:W3CDTF">2013-09-15T09:23:14Z</dcterms:modified>
  <cp:category/>
  <cp:version/>
  <cp:contentType/>
  <cp:contentStatus/>
</cp:coreProperties>
</file>