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665"/>
  </bookViews>
  <sheets>
    <sheet name="Rangliste 2014" sheetId="5" r:id="rId1"/>
  </sheets>
  <definedNames>
    <definedName name="_xlnm._FilterDatabase" localSheetId="0" hidden="1">'Rangliste 2014'!$C$47:$S$66</definedName>
  </definedNames>
  <calcPr calcId="145621"/>
</workbook>
</file>

<file path=xl/calcChain.xml><?xml version="1.0" encoding="utf-8"?>
<calcChain xmlns="http://schemas.openxmlformats.org/spreadsheetml/2006/main">
  <c r="R85" i="5" l="1"/>
  <c r="R84" i="5"/>
  <c r="R83" i="5"/>
  <c r="R82" i="5"/>
  <c r="R81" i="5"/>
  <c r="R66" i="5"/>
  <c r="S66" i="5"/>
  <c r="R65" i="5"/>
  <c r="S65" i="5"/>
  <c r="R64" i="5"/>
  <c r="S64" i="5"/>
  <c r="R63" i="5"/>
  <c r="R62" i="5"/>
  <c r="S62" i="5"/>
  <c r="R61" i="5"/>
  <c r="S61" i="5"/>
  <c r="R60" i="5"/>
  <c r="R59" i="5"/>
  <c r="R58" i="5"/>
  <c r="S58" i="5"/>
  <c r="R57" i="5"/>
  <c r="S57" i="5"/>
  <c r="R56" i="5"/>
  <c r="S56" i="5"/>
  <c r="R55" i="5"/>
  <c r="R54" i="5"/>
  <c r="S54" i="5"/>
  <c r="R53" i="5"/>
  <c r="S53" i="5"/>
  <c r="R52" i="5"/>
  <c r="R51" i="5"/>
  <c r="R50" i="5"/>
  <c r="S50" i="5"/>
  <c r="R49" i="5"/>
  <c r="S49" i="5"/>
  <c r="R48" i="5"/>
  <c r="S48" i="5"/>
  <c r="R47" i="5"/>
  <c r="R34" i="5"/>
  <c r="R33" i="5"/>
  <c r="R32" i="5"/>
  <c r="R31" i="5"/>
  <c r="R30" i="5"/>
  <c r="R29" i="5"/>
  <c r="R28" i="5"/>
  <c r="R27" i="5"/>
  <c r="R26" i="5"/>
  <c r="R25" i="5"/>
  <c r="R24" i="5"/>
  <c r="R23" i="5"/>
  <c r="S23" i="5" s="1"/>
  <c r="R22" i="5"/>
  <c r="R21" i="5"/>
  <c r="R20" i="5"/>
  <c r="R19" i="5"/>
  <c r="R18" i="5"/>
  <c r="R17" i="5"/>
  <c r="R16" i="5"/>
  <c r="R15" i="5"/>
  <c r="R14" i="5"/>
  <c r="R13" i="5"/>
  <c r="R12" i="5"/>
  <c r="R11" i="5"/>
  <c r="S11" i="5"/>
  <c r="R10" i="5"/>
  <c r="S10" i="5" s="1"/>
  <c r="R9" i="5"/>
  <c r="S9" i="5"/>
  <c r="S85" i="5"/>
  <c r="S84" i="5"/>
  <c r="S83" i="5"/>
  <c r="S82" i="5"/>
  <c r="S81" i="5"/>
  <c r="S63" i="5"/>
  <c r="S60" i="5"/>
  <c r="S59" i="5"/>
  <c r="S55" i="5"/>
  <c r="S52" i="5"/>
  <c r="S51" i="5"/>
  <c r="S47" i="5"/>
  <c r="S34" i="5"/>
  <c r="S33" i="5"/>
  <c r="S32" i="5"/>
  <c r="S31" i="5"/>
  <c r="S30" i="5"/>
  <c r="S29" i="5"/>
  <c r="S28" i="5"/>
  <c r="S27" i="5"/>
  <c r="S26" i="5"/>
  <c r="S25" i="5"/>
  <c r="S24" i="5"/>
  <c r="S22" i="5"/>
  <c r="S21" i="5"/>
  <c r="S20" i="5"/>
  <c r="S19" i="5"/>
  <c r="S18" i="5"/>
  <c r="S17" i="5"/>
  <c r="S16" i="5"/>
  <c r="S15" i="5"/>
  <c r="S14" i="5"/>
  <c r="S13" i="5"/>
  <c r="S12" i="5"/>
</calcChain>
</file>

<file path=xl/sharedStrings.xml><?xml version="1.0" encoding="utf-8"?>
<sst xmlns="http://schemas.openxmlformats.org/spreadsheetml/2006/main" count="254" uniqueCount="154">
  <si>
    <t>Nr.</t>
  </si>
  <si>
    <t>Jahrgang</t>
  </si>
  <si>
    <t>Lizenz-Nr.</t>
  </si>
  <si>
    <t>Total</t>
  </si>
  <si>
    <t xml:space="preserve">Abgottspon                                        </t>
  </si>
  <si>
    <t xml:space="preserve">Arnold              </t>
  </si>
  <si>
    <t>Name</t>
  </si>
  <si>
    <t xml:space="preserve">Paul                </t>
  </si>
  <si>
    <t xml:space="preserve">Beat                </t>
  </si>
  <si>
    <t xml:space="preserve">Fabian              </t>
  </si>
  <si>
    <t xml:space="preserve">Blatter                                           </t>
  </si>
  <si>
    <t xml:space="preserve">Anton               </t>
  </si>
  <si>
    <t xml:space="preserve">Herbert             </t>
  </si>
  <si>
    <t xml:space="preserve">Norbert             </t>
  </si>
  <si>
    <t xml:space="preserve">Borter                                            </t>
  </si>
  <si>
    <t xml:space="preserve">Fridolin            </t>
  </si>
  <si>
    <t xml:space="preserve">Bregy                                             </t>
  </si>
  <si>
    <t xml:space="preserve">Mario               </t>
  </si>
  <si>
    <t xml:space="preserve">Brix                                              </t>
  </si>
  <si>
    <t xml:space="preserve">Markus              </t>
  </si>
  <si>
    <t xml:space="preserve">Bumann                                            </t>
  </si>
  <si>
    <t xml:space="preserve">Christian           </t>
  </si>
  <si>
    <t xml:space="preserve">Otto                </t>
  </si>
  <si>
    <t xml:space="preserve">Burgener                                          </t>
  </si>
  <si>
    <t xml:space="preserve">Klaus               </t>
  </si>
  <si>
    <t xml:space="preserve">Michel              </t>
  </si>
  <si>
    <t xml:space="preserve">Dirren                                            </t>
  </si>
  <si>
    <t xml:space="preserve">Jakob               </t>
  </si>
  <si>
    <t xml:space="preserve">Roland Josef        </t>
  </si>
  <si>
    <t xml:space="preserve">Eyer                                              </t>
  </si>
  <si>
    <t xml:space="preserve">Leander             </t>
  </si>
  <si>
    <t xml:space="preserve">Eyholzer                                          </t>
  </si>
  <si>
    <t xml:space="preserve">Furrer                                            </t>
  </si>
  <si>
    <t xml:space="preserve">Romeo               </t>
  </si>
  <si>
    <t xml:space="preserve">Geiger                                            </t>
  </si>
  <si>
    <t xml:space="preserve">Pierre              </t>
  </si>
  <si>
    <t xml:space="preserve">Heldner                                           </t>
  </si>
  <si>
    <t xml:space="preserve">Erwin               </t>
  </si>
  <si>
    <t xml:space="preserve">Juon                                              </t>
  </si>
  <si>
    <t xml:space="preserve">Medard              </t>
  </si>
  <si>
    <t xml:space="preserve">Kronig                                            </t>
  </si>
  <si>
    <t xml:space="preserve">Louis               </t>
  </si>
  <si>
    <t xml:space="preserve">Uli                 </t>
  </si>
  <si>
    <t xml:space="preserve">Luggen                                            </t>
  </si>
  <si>
    <t xml:space="preserve">Johann              </t>
  </si>
  <si>
    <t xml:space="preserve">Müller                                            </t>
  </si>
  <si>
    <t xml:space="preserve">Armin               </t>
  </si>
  <si>
    <t xml:space="preserve">Hans                </t>
  </si>
  <si>
    <t xml:space="preserve">Pfaffen                                           </t>
  </si>
  <si>
    <t xml:space="preserve">Ritter                                            </t>
  </si>
  <si>
    <t xml:space="preserve">Rittiner                                          </t>
  </si>
  <si>
    <t xml:space="preserve">German              </t>
  </si>
  <si>
    <t xml:space="preserve">Ritz                                              </t>
  </si>
  <si>
    <t xml:space="preserve">René                </t>
  </si>
  <si>
    <t xml:space="preserve">Roten                                             </t>
  </si>
  <si>
    <t xml:space="preserve">Willi               </t>
  </si>
  <si>
    <t xml:space="preserve">Schmidhalter                                      </t>
  </si>
  <si>
    <t xml:space="preserve">Remo                </t>
  </si>
  <si>
    <t xml:space="preserve">Schwery                                           </t>
  </si>
  <si>
    <t xml:space="preserve">Alain               </t>
  </si>
  <si>
    <t xml:space="preserve">Wyder                                             </t>
  </si>
  <si>
    <t xml:space="preserve">Wyer                                              </t>
  </si>
  <si>
    <t xml:space="preserve">Erich               </t>
  </si>
  <si>
    <t xml:space="preserve">Wyssen                                            </t>
  </si>
  <si>
    <t xml:space="preserve">Zentriegen                                        </t>
  </si>
  <si>
    <t xml:space="preserve">Zumstein                                          </t>
  </si>
  <si>
    <t xml:space="preserve">02.01.1935                    </t>
  </si>
  <si>
    <t xml:space="preserve">12.12.1929                    </t>
  </si>
  <si>
    <t xml:space="preserve">26.09.1965                    </t>
  </si>
  <si>
    <t xml:space="preserve">16.08.1932                    </t>
  </si>
  <si>
    <t xml:space="preserve">01.10.1952                    </t>
  </si>
  <si>
    <t xml:space="preserve">24.10.1960                    </t>
  </si>
  <si>
    <t xml:space="preserve">01.01.1981                    </t>
  </si>
  <si>
    <t xml:space="preserve">21.06.1946                    </t>
  </si>
  <si>
    <t xml:space="preserve">30.06.1938                    </t>
  </si>
  <si>
    <t xml:space="preserve">12.02.1975                    </t>
  </si>
  <si>
    <t xml:space="preserve">02.05.1957                    </t>
  </si>
  <si>
    <t xml:space="preserve">23.07.1959                    </t>
  </si>
  <si>
    <t xml:space="preserve">20.09.1947                    </t>
  </si>
  <si>
    <t xml:space="preserve">29.05.1976                    </t>
  </si>
  <si>
    <t xml:space="preserve">26.01.1947                    </t>
  </si>
  <si>
    <t xml:space="preserve">01.02.1946                    </t>
  </si>
  <si>
    <t xml:space="preserve">08.09.1950                    </t>
  </si>
  <si>
    <t xml:space="preserve">16.02.1942                    </t>
  </si>
  <si>
    <t xml:space="preserve">26.03.1958                    </t>
  </si>
  <si>
    <t xml:space="preserve">03.10.1963                    </t>
  </si>
  <si>
    <t xml:space="preserve">01.01.1942                    </t>
  </si>
  <si>
    <t xml:space="preserve">11.11.1950                    </t>
  </si>
  <si>
    <t xml:space="preserve">09.09.1956                    </t>
  </si>
  <si>
    <t xml:space="preserve">26.07.1967                    </t>
  </si>
  <si>
    <t xml:space="preserve">28.12.1946                    </t>
  </si>
  <si>
    <t xml:space="preserve">12.03.1959                    </t>
  </si>
  <si>
    <t xml:space="preserve">22.08.1949                    </t>
  </si>
  <si>
    <t xml:space="preserve">06.08.1960                    </t>
  </si>
  <si>
    <t xml:space="preserve">10.02.1959                    </t>
  </si>
  <si>
    <t xml:space="preserve">06.04.1980                    </t>
  </si>
  <si>
    <t xml:space="preserve">24.09.1948                    </t>
  </si>
  <si>
    <t xml:space="preserve">21.01.1970                    </t>
  </si>
  <si>
    <t xml:space="preserve">21.03.1949                    </t>
  </si>
  <si>
    <t xml:space="preserve">01.11.1965                    </t>
  </si>
  <si>
    <t xml:space="preserve">27.03.1973                    </t>
  </si>
  <si>
    <t>Verbands-
stich</t>
  </si>
  <si>
    <t>Vornamen</t>
  </si>
  <si>
    <t>1. Rd.</t>
  </si>
  <si>
    <t>2. Rd.</t>
  </si>
  <si>
    <t>3. Rd.</t>
  </si>
  <si>
    <t>4. Rd.</t>
  </si>
  <si>
    <t>5. Rd.</t>
  </si>
  <si>
    <t>6. Rd.</t>
  </si>
  <si>
    <t>7. Rd.</t>
  </si>
  <si>
    <t>Eröffnungs-schiessen</t>
  </si>
  <si>
    <t>Vereins-
wettschiessen</t>
  </si>
  <si>
    <t>E</t>
  </si>
  <si>
    <t>V</t>
  </si>
  <si>
    <t>Kat.</t>
  </si>
  <si>
    <t>End-
schiessen</t>
  </si>
  <si>
    <t>Grand</t>
  </si>
  <si>
    <t>Georges</t>
  </si>
  <si>
    <t>Steich-resultat</t>
  </si>
  <si>
    <t>Rang</t>
  </si>
  <si>
    <t>Streich-resultat</t>
  </si>
  <si>
    <t>J</t>
  </si>
  <si>
    <t xml:space="preserve">Heldner </t>
  </si>
  <si>
    <t>Urs</t>
  </si>
  <si>
    <t xml:space="preserve">Martig </t>
  </si>
  <si>
    <t>Andreas</t>
  </si>
  <si>
    <t>Imsand</t>
  </si>
  <si>
    <t>Albert</t>
  </si>
  <si>
    <t>Dirren</t>
  </si>
  <si>
    <t>Schalbetter</t>
  </si>
  <si>
    <t>Samuel</t>
  </si>
  <si>
    <t>Nicolet</t>
  </si>
  <si>
    <t>Sacha</t>
  </si>
  <si>
    <t>Xenia</t>
  </si>
  <si>
    <t>Imhof</t>
  </si>
  <si>
    <t>Daniel</t>
  </si>
  <si>
    <t>Jahresmeisterschaft  Elite G50m 2014 - SSV Briglina</t>
  </si>
  <si>
    <t xml:space="preserve">Schnyder </t>
  </si>
  <si>
    <t>Lucil</t>
  </si>
  <si>
    <t>Martin</t>
  </si>
  <si>
    <t xml:space="preserve">Nicolet </t>
  </si>
  <si>
    <t>Pascal</t>
  </si>
  <si>
    <t>Kuonen</t>
  </si>
  <si>
    <t>Marcel</t>
  </si>
  <si>
    <t>Schnyder</t>
  </si>
  <si>
    <t>René</t>
  </si>
  <si>
    <t>Jahresmeisterschaft Veteranen G50m 2014 - SSV Briglina</t>
  </si>
  <si>
    <t>Jahresmeisterschaft Junioren G50m 2014 - SSV Briglina</t>
  </si>
  <si>
    <t xml:space="preserve">31.07.1972                    </t>
  </si>
  <si>
    <t xml:space="preserve">777894      </t>
  </si>
  <si>
    <t xml:space="preserve">05.06.1969                    </t>
  </si>
  <si>
    <t xml:space="preserve">775973      </t>
  </si>
  <si>
    <t xml:space="preserve">29.07.1951                    </t>
  </si>
  <si>
    <t xml:space="preserve">306857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</si>
</sst>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6"/>
      <color indexed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14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14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4" fillId="2" borderId="12" xfId="0" quotePrefix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4" fillId="0" borderId="8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38</xdr:row>
      <xdr:rowOff>85725</xdr:rowOff>
    </xdr:from>
    <xdr:to>
      <xdr:col>18</xdr:col>
      <xdr:colOff>47625</xdr:colOff>
      <xdr:row>44</xdr:row>
      <xdr:rowOff>114300</xdr:rowOff>
    </xdr:to>
    <xdr:pic>
      <xdr:nvPicPr>
        <xdr:cNvPr id="51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7219950"/>
          <a:ext cx="11334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57150</xdr:colOff>
      <xdr:row>0</xdr:row>
      <xdr:rowOff>19050</xdr:rowOff>
    </xdr:from>
    <xdr:to>
      <xdr:col>17</xdr:col>
      <xdr:colOff>504825</xdr:colOff>
      <xdr:row>6</xdr:row>
      <xdr:rowOff>85725</xdr:rowOff>
    </xdr:to>
    <xdr:pic>
      <xdr:nvPicPr>
        <xdr:cNvPr id="51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9050"/>
          <a:ext cx="10572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38100</xdr:colOff>
      <xdr:row>72</xdr:row>
      <xdr:rowOff>133350</xdr:rowOff>
    </xdr:from>
    <xdr:to>
      <xdr:col>17</xdr:col>
      <xdr:colOff>504825</xdr:colOff>
      <xdr:row>78</xdr:row>
      <xdr:rowOff>247650</xdr:rowOff>
    </xdr:to>
    <xdr:pic>
      <xdr:nvPicPr>
        <xdr:cNvPr id="51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4478000"/>
          <a:ext cx="10763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85"/>
  <sheetViews>
    <sheetView showGridLines="0" tabSelected="1" workbookViewId="0">
      <selection activeCell="S9" sqref="S9"/>
    </sheetView>
  </sheetViews>
  <sheetFormatPr baseColWidth="10" defaultRowHeight="12.75" x14ac:dyDescent="0.2"/>
  <cols>
    <col min="1" max="1" width="5.140625" customWidth="1"/>
    <col min="2" max="2" width="4" customWidth="1"/>
    <col min="3" max="3" width="11.7109375" style="3" bestFit="1" customWidth="1"/>
    <col min="4" max="4" width="11.42578125" style="3" customWidth="1"/>
    <col min="5" max="5" width="10.140625" style="3" bestFit="1" customWidth="1"/>
    <col min="6" max="6" width="9" style="1" bestFit="1" customWidth="1"/>
    <col min="7" max="13" width="5.42578125" style="1" bestFit="1" customWidth="1"/>
    <col min="14" max="14" width="10.85546875" style="1" customWidth="1"/>
    <col min="15" max="15" width="9.28515625" style="1" customWidth="1"/>
    <col min="16" max="16" width="12.7109375" customWidth="1"/>
    <col min="17" max="17" width="9.140625" style="1" customWidth="1"/>
    <col min="18" max="18" width="7.7109375" style="1" customWidth="1"/>
    <col min="19" max="19" width="6.7109375" customWidth="1"/>
    <col min="20" max="22" width="5.85546875" customWidth="1"/>
  </cols>
  <sheetData>
    <row r="6" spans="1:19" s="2" customFormat="1" ht="25.5" x14ac:dyDescent="0.35">
      <c r="A6" s="81" t="s">
        <v>136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5"/>
      <c r="N6" s="5"/>
      <c r="O6" s="1"/>
      <c r="P6" s="82"/>
      <c r="Q6" s="82"/>
      <c r="R6" s="8"/>
      <c r="S6" s="5"/>
    </row>
    <row r="7" spans="1:19" ht="9.75" customHeight="1" x14ac:dyDescent="0.2">
      <c r="A7" s="1"/>
      <c r="B7" s="1"/>
    </row>
    <row r="8" spans="1:19" s="4" customFormat="1" ht="36" x14ac:dyDescent="0.2">
      <c r="A8" s="41" t="s">
        <v>119</v>
      </c>
      <c r="B8" s="41" t="s">
        <v>114</v>
      </c>
      <c r="C8" s="42" t="s">
        <v>6</v>
      </c>
      <c r="D8" s="42" t="s">
        <v>102</v>
      </c>
      <c r="E8" s="42" t="s">
        <v>1</v>
      </c>
      <c r="F8" s="41" t="s">
        <v>2</v>
      </c>
      <c r="G8" s="41" t="s">
        <v>103</v>
      </c>
      <c r="H8" s="41" t="s">
        <v>104</v>
      </c>
      <c r="I8" s="41" t="s">
        <v>105</v>
      </c>
      <c r="J8" s="41" t="s">
        <v>106</v>
      </c>
      <c r="K8" s="41" t="s">
        <v>107</v>
      </c>
      <c r="L8" s="41" t="s">
        <v>108</v>
      </c>
      <c r="M8" s="41" t="s">
        <v>109</v>
      </c>
      <c r="N8" s="43" t="s">
        <v>110</v>
      </c>
      <c r="O8" s="43" t="s">
        <v>101</v>
      </c>
      <c r="P8" s="44" t="s">
        <v>111</v>
      </c>
      <c r="Q8" s="43" t="s">
        <v>115</v>
      </c>
      <c r="R8" s="43" t="s">
        <v>118</v>
      </c>
      <c r="S8" s="45" t="s">
        <v>3</v>
      </c>
    </row>
    <row r="9" spans="1:19" ht="14.25" customHeight="1" x14ac:dyDescent="0.2">
      <c r="A9" s="18">
        <v>1</v>
      </c>
      <c r="B9" s="19" t="s">
        <v>112</v>
      </c>
      <c r="C9" s="20" t="s">
        <v>134</v>
      </c>
      <c r="D9" s="20" t="s">
        <v>139</v>
      </c>
      <c r="E9" s="55">
        <v>34265</v>
      </c>
      <c r="F9" s="22">
        <v>316740</v>
      </c>
      <c r="G9" s="59">
        <v>197</v>
      </c>
      <c r="H9" s="60">
        <v>192</v>
      </c>
      <c r="I9" s="59">
        <v>197</v>
      </c>
      <c r="J9" s="59">
        <v>197</v>
      </c>
      <c r="K9" s="59">
        <v>196</v>
      </c>
      <c r="L9" s="59">
        <v>199</v>
      </c>
      <c r="M9" s="59">
        <v>196</v>
      </c>
      <c r="N9" s="59">
        <v>196</v>
      </c>
      <c r="O9" s="59">
        <v>195</v>
      </c>
      <c r="P9" s="59">
        <v>195</v>
      </c>
      <c r="Q9" s="59">
        <v>198</v>
      </c>
      <c r="R9" s="24">
        <f>SMALL(G9:Q9,1)</f>
        <v>192</v>
      </c>
      <c r="S9" s="61">
        <f>SUM(G9:Q9)-R9</f>
        <v>1966</v>
      </c>
    </row>
    <row r="10" spans="1:19" ht="14.25" customHeight="1" x14ac:dyDescent="0.2">
      <c r="A10" s="26">
        <v>2</v>
      </c>
      <c r="B10" s="27" t="s">
        <v>112</v>
      </c>
      <c r="C10" s="28" t="s">
        <v>65</v>
      </c>
      <c r="D10" s="28" t="s">
        <v>9</v>
      </c>
      <c r="E10" s="29" t="s">
        <v>100</v>
      </c>
      <c r="F10" s="30">
        <v>137673</v>
      </c>
      <c r="G10" s="58">
        <v>193</v>
      </c>
      <c r="H10" s="62">
        <v>192</v>
      </c>
      <c r="I10" s="58">
        <v>196</v>
      </c>
      <c r="J10" s="58">
        <v>193</v>
      </c>
      <c r="K10" s="58">
        <v>194</v>
      </c>
      <c r="L10" s="58">
        <v>198</v>
      </c>
      <c r="M10" s="58">
        <v>195</v>
      </c>
      <c r="N10" s="58">
        <v>194</v>
      </c>
      <c r="O10" s="58">
        <v>198</v>
      </c>
      <c r="P10" s="58">
        <v>197</v>
      </c>
      <c r="Q10" s="58">
        <v>197</v>
      </c>
      <c r="R10" s="32">
        <f>SMALL(G10:Q10,1)</f>
        <v>192</v>
      </c>
      <c r="S10" s="63">
        <f>SUM(G10:Q10)-R10</f>
        <v>1955</v>
      </c>
    </row>
    <row r="11" spans="1:19" ht="14.25" customHeight="1" x14ac:dyDescent="0.2">
      <c r="A11" s="26">
        <v>3</v>
      </c>
      <c r="B11" s="27" t="s">
        <v>112</v>
      </c>
      <c r="C11" s="28" t="s">
        <v>18</v>
      </c>
      <c r="D11" s="28" t="s">
        <v>19</v>
      </c>
      <c r="E11" s="29" t="s">
        <v>71</v>
      </c>
      <c r="F11" s="30">
        <v>205389</v>
      </c>
      <c r="G11" s="58">
        <v>193</v>
      </c>
      <c r="H11" s="58">
        <v>197</v>
      </c>
      <c r="I11" s="58">
        <v>195</v>
      </c>
      <c r="J11" s="58">
        <v>195</v>
      </c>
      <c r="K11" s="58">
        <v>196</v>
      </c>
      <c r="L11" s="58">
        <v>194</v>
      </c>
      <c r="M11" s="58">
        <v>194</v>
      </c>
      <c r="N11" s="58">
        <v>194</v>
      </c>
      <c r="O11" s="58">
        <v>194</v>
      </c>
      <c r="P11" s="58">
        <v>192</v>
      </c>
      <c r="Q11" s="62">
        <v>188</v>
      </c>
      <c r="R11" s="32">
        <f>SMALL(G11:Q11,1)</f>
        <v>188</v>
      </c>
      <c r="S11" s="63">
        <f>SUM(G11:Q11)-R11</f>
        <v>1944</v>
      </c>
    </row>
    <row r="12" spans="1:19" ht="14.25" customHeight="1" x14ac:dyDescent="0.2">
      <c r="A12" s="26">
        <v>4</v>
      </c>
      <c r="B12" s="27" t="s">
        <v>112</v>
      </c>
      <c r="C12" s="28" t="s">
        <v>10</v>
      </c>
      <c r="D12" s="28" t="s">
        <v>12</v>
      </c>
      <c r="E12" s="29" t="s">
        <v>68</v>
      </c>
      <c r="F12" s="30">
        <v>137525</v>
      </c>
      <c r="G12" s="58">
        <v>197</v>
      </c>
      <c r="H12" s="58">
        <v>193</v>
      </c>
      <c r="I12" s="58">
        <v>193</v>
      </c>
      <c r="J12" s="58">
        <v>192</v>
      </c>
      <c r="K12" s="58">
        <v>193</v>
      </c>
      <c r="L12" s="58">
        <v>198</v>
      </c>
      <c r="M12" s="58">
        <v>196</v>
      </c>
      <c r="N12" s="58">
        <v>194</v>
      </c>
      <c r="O12" s="58">
        <v>193</v>
      </c>
      <c r="P12" s="58">
        <v>191</v>
      </c>
      <c r="Q12" s="62">
        <v>191</v>
      </c>
      <c r="R12" s="32">
        <f>SMALL(G12:Q12,1)</f>
        <v>191</v>
      </c>
      <c r="S12" s="63">
        <f>SUM(G12:Q12)-R12</f>
        <v>1940</v>
      </c>
    </row>
    <row r="13" spans="1:19" ht="14.25" customHeight="1" x14ac:dyDescent="0.2">
      <c r="A13" s="26">
        <v>5</v>
      </c>
      <c r="B13" s="27" t="s">
        <v>112</v>
      </c>
      <c r="C13" s="28" t="s">
        <v>64</v>
      </c>
      <c r="D13" s="28" t="s">
        <v>33</v>
      </c>
      <c r="E13" s="29" t="s">
        <v>99</v>
      </c>
      <c r="F13" s="30">
        <v>145274</v>
      </c>
      <c r="G13" s="58">
        <v>195</v>
      </c>
      <c r="H13" s="58">
        <v>196</v>
      </c>
      <c r="I13" s="58">
        <v>193</v>
      </c>
      <c r="J13" s="58">
        <v>191</v>
      </c>
      <c r="K13" s="58">
        <v>194</v>
      </c>
      <c r="L13" s="58">
        <v>195</v>
      </c>
      <c r="M13" s="58">
        <v>193</v>
      </c>
      <c r="N13" s="62">
        <v>190</v>
      </c>
      <c r="O13" s="58">
        <v>191</v>
      </c>
      <c r="P13" s="58">
        <v>193</v>
      </c>
      <c r="Q13" s="58">
        <v>195</v>
      </c>
      <c r="R13" s="32">
        <f>SMALL(G13:Q13,1)</f>
        <v>190</v>
      </c>
      <c r="S13" s="63">
        <f>SUM(G13:Q13)-R13</f>
        <v>1936</v>
      </c>
    </row>
    <row r="14" spans="1:19" ht="14.25" customHeight="1" x14ac:dyDescent="0.2">
      <c r="A14" s="26">
        <v>6</v>
      </c>
      <c r="B14" s="27" t="s">
        <v>112</v>
      </c>
      <c r="C14" s="28" t="s">
        <v>48</v>
      </c>
      <c r="D14" s="28" t="s">
        <v>37</v>
      </c>
      <c r="E14" s="29" t="s">
        <v>88</v>
      </c>
      <c r="F14" s="30">
        <v>145318</v>
      </c>
      <c r="G14" s="58">
        <v>193</v>
      </c>
      <c r="H14" s="58">
        <v>193</v>
      </c>
      <c r="I14" s="58">
        <v>195</v>
      </c>
      <c r="J14" s="58">
        <v>192</v>
      </c>
      <c r="K14" s="58">
        <v>193</v>
      </c>
      <c r="L14" s="58">
        <v>191</v>
      </c>
      <c r="M14" s="58">
        <v>192</v>
      </c>
      <c r="N14" s="58">
        <v>193</v>
      </c>
      <c r="O14" s="58">
        <v>198</v>
      </c>
      <c r="P14" s="62">
        <v>190</v>
      </c>
      <c r="Q14" s="58">
        <v>194</v>
      </c>
      <c r="R14" s="32">
        <f>SMALL(G14:Q14,1)</f>
        <v>190</v>
      </c>
      <c r="S14" s="63">
        <f>SUM(G14:Q14)-R14</f>
        <v>1934</v>
      </c>
    </row>
    <row r="15" spans="1:19" ht="14.25" customHeight="1" x14ac:dyDescent="0.2">
      <c r="A15" s="26">
        <v>7</v>
      </c>
      <c r="B15" s="27" t="s">
        <v>112</v>
      </c>
      <c r="C15" s="28" t="s">
        <v>20</v>
      </c>
      <c r="D15" s="28" t="s">
        <v>21</v>
      </c>
      <c r="E15" s="29" t="s">
        <v>72</v>
      </c>
      <c r="F15" s="30">
        <v>145311</v>
      </c>
      <c r="G15" s="58">
        <v>194</v>
      </c>
      <c r="H15" s="58">
        <v>193</v>
      </c>
      <c r="I15" s="58">
        <v>190</v>
      </c>
      <c r="J15" s="58">
        <v>197</v>
      </c>
      <c r="K15" s="58">
        <v>194</v>
      </c>
      <c r="L15" s="58">
        <v>191</v>
      </c>
      <c r="M15" s="58">
        <v>194</v>
      </c>
      <c r="N15" s="58">
        <v>191</v>
      </c>
      <c r="O15" s="58">
        <v>193</v>
      </c>
      <c r="P15" s="62">
        <v>184</v>
      </c>
      <c r="Q15" s="58">
        <v>194</v>
      </c>
      <c r="R15" s="32">
        <f>SMALL(G15:Q15,1)</f>
        <v>184</v>
      </c>
      <c r="S15" s="63">
        <f>SUM(G15:Q15)-R15</f>
        <v>1931</v>
      </c>
    </row>
    <row r="16" spans="1:19" ht="14.25" customHeight="1" x14ac:dyDescent="0.2">
      <c r="A16" s="26">
        <v>8</v>
      </c>
      <c r="B16" s="27" t="s">
        <v>112</v>
      </c>
      <c r="C16" s="28" t="s">
        <v>40</v>
      </c>
      <c r="D16" s="28" t="s">
        <v>41</v>
      </c>
      <c r="E16" s="29" t="s">
        <v>84</v>
      </c>
      <c r="F16" s="30">
        <v>137423</v>
      </c>
      <c r="G16" s="58">
        <v>192</v>
      </c>
      <c r="H16" s="58">
        <v>194</v>
      </c>
      <c r="I16" s="58">
        <v>195</v>
      </c>
      <c r="J16" s="58">
        <v>190</v>
      </c>
      <c r="K16" s="62">
        <v>188</v>
      </c>
      <c r="L16" s="58">
        <v>191</v>
      </c>
      <c r="M16" s="58">
        <v>193</v>
      </c>
      <c r="N16" s="58">
        <v>193</v>
      </c>
      <c r="O16" s="58">
        <v>194</v>
      </c>
      <c r="P16" s="58">
        <v>194</v>
      </c>
      <c r="Q16" s="58">
        <v>190</v>
      </c>
      <c r="R16" s="32">
        <f>SMALL(G16:Q16,1)</f>
        <v>188</v>
      </c>
      <c r="S16" s="63">
        <f>SUM(G16:Q16)-R16</f>
        <v>1926</v>
      </c>
    </row>
    <row r="17" spans="1:19" ht="14.25" customHeight="1" x14ac:dyDescent="0.2">
      <c r="A17" s="26">
        <v>9</v>
      </c>
      <c r="B17" s="27" t="s">
        <v>112</v>
      </c>
      <c r="C17" s="28" t="s">
        <v>23</v>
      </c>
      <c r="D17" s="28" t="s">
        <v>25</v>
      </c>
      <c r="E17" s="29" t="s">
        <v>75</v>
      </c>
      <c r="F17" s="30">
        <v>213024</v>
      </c>
      <c r="G17" s="58">
        <v>192</v>
      </c>
      <c r="H17" s="58">
        <v>189</v>
      </c>
      <c r="I17" s="58">
        <v>192</v>
      </c>
      <c r="J17" s="58">
        <v>188</v>
      </c>
      <c r="K17" s="58">
        <v>195</v>
      </c>
      <c r="L17" s="58">
        <v>193</v>
      </c>
      <c r="M17" s="58">
        <v>194</v>
      </c>
      <c r="N17" s="58">
        <v>192</v>
      </c>
      <c r="O17" s="58">
        <v>191</v>
      </c>
      <c r="P17" s="62">
        <v>187</v>
      </c>
      <c r="Q17" s="58">
        <v>192</v>
      </c>
      <c r="R17" s="32">
        <f>SMALL(G17:Q17,1)</f>
        <v>187</v>
      </c>
      <c r="S17" s="63">
        <f>SUM(G17:Q17)-R17</f>
        <v>1918</v>
      </c>
    </row>
    <row r="18" spans="1:19" ht="14.25" customHeight="1" x14ac:dyDescent="0.2">
      <c r="A18" s="26">
        <v>10</v>
      </c>
      <c r="B18" s="27" t="s">
        <v>112</v>
      </c>
      <c r="C18" s="28" t="s">
        <v>26</v>
      </c>
      <c r="D18" s="28" t="s">
        <v>28</v>
      </c>
      <c r="E18" s="29" t="s">
        <v>76</v>
      </c>
      <c r="F18" s="30">
        <v>106870</v>
      </c>
      <c r="G18" s="58">
        <v>190</v>
      </c>
      <c r="H18" s="58">
        <v>190</v>
      </c>
      <c r="I18" s="58">
        <v>190</v>
      </c>
      <c r="J18" s="62">
        <v>186</v>
      </c>
      <c r="K18" s="58">
        <v>187</v>
      </c>
      <c r="L18" s="58">
        <v>189</v>
      </c>
      <c r="M18" s="58">
        <v>193</v>
      </c>
      <c r="N18" s="58">
        <v>192</v>
      </c>
      <c r="O18" s="58">
        <v>187</v>
      </c>
      <c r="P18" s="58">
        <v>191</v>
      </c>
      <c r="Q18" s="58">
        <v>191</v>
      </c>
      <c r="R18" s="32">
        <f>SMALL(G18:Q18,1)</f>
        <v>186</v>
      </c>
      <c r="S18" s="63">
        <f>SUM(G18:Q18)-R18</f>
        <v>1900</v>
      </c>
    </row>
    <row r="19" spans="1:19" ht="14.25" customHeight="1" x14ac:dyDescent="0.2">
      <c r="A19" s="26">
        <v>11</v>
      </c>
      <c r="B19" s="27" t="s">
        <v>112</v>
      </c>
      <c r="C19" s="28" t="s">
        <v>116</v>
      </c>
      <c r="D19" s="28" t="s">
        <v>117</v>
      </c>
      <c r="E19" s="34">
        <v>20999</v>
      </c>
      <c r="F19" s="30">
        <v>145286</v>
      </c>
      <c r="G19" s="58">
        <v>186</v>
      </c>
      <c r="H19" s="62">
        <v>185</v>
      </c>
      <c r="I19" s="58">
        <v>190</v>
      </c>
      <c r="J19" s="58">
        <v>193</v>
      </c>
      <c r="K19" s="58">
        <v>191</v>
      </c>
      <c r="L19" s="58">
        <v>191</v>
      </c>
      <c r="M19" s="58">
        <v>189</v>
      </c>
      <c r="N19" s="58">
        <v>187</v>
      </c>
      <c r="O19" s="58">
        <v>189</v>
      </c>
      <c r="P19" s="58">
        <v>187</v>
      </c>
      <c r="Q19" s="58">
        <v>190</v>
      </c>
      <c r="R19" s="32">
        <f>SMALL(G19:Q19,1)</f>
        <v>185</v>
      </c>
      <c r="S19" s="63">
        <f>SUM(G19:Q19)-R19</f>
        <v>1893</v>
      </c>
    </row>
    <row r="20" spans="1:19" ht="14.25" customHeight="1" x14ac:dyDescent="0.2">
      <c r="A20" s="26">
        <v>12</v>
      </c>
      <c r="B20" s="27" t="s">
        <v>112</v>
      </c>
      <c r="C20" s="28" t="s">
        <v>56</v>
      </c>
      <c r="D20" s="28" t="s">
        <v>57</v>
      </c>
      <c r="E20" s="29" t="s">
        <v>94</v>
      </c>
      <c r="F20" s="30">
        <v>145271</v>
      </c>
      <c r="G20" s="58">
        <v>188</v>
      </c>
      <c r="H20" s="58">
        <v>187</v>
      </c>
      <c r="I20" s="58">
        <v>189</v>
      </c>
      <c r="J20" s="58">
        <v>188</v>
      </c>
      <c r="K20" s="58">
        <v>187</v>
      </c>
      <c r="L20" s="58">
        <v>192</v>
      </c>
      <c r="M20" s="58">
        <v>190</v>
      </c>
      <c r="N20" s="58">
        <v>187</v>
      </c>
      <c r="O20" s="58">
        <v>189</v>
      </c>
      <c r="P20" s="62">
        <v>184</v>
      </c>
      <c r="Q20" s="58">
        <v>189</v>
      </c>
      <c r="R20" s="32">
        <f>SMALL(G20:Q20,1)</f>
        <v>184</v>
      </c>
      <c r="S20" s="63">
        <f>SUM(G20:Q20)-R20</f>
        <v>1886</v>
      </c>
    </row>
    <row r="21" spans="1:19" ht="14.25" customHeight="1" x14ac:dyDescent="0.2">
      <c r="A21" s="26">
        <v>13</v>
      </c>
      <c r="B21" s="27" t="s">
        <v>112</v>
      </c>
      <c r="C21" s="28" t="s">
        <v>40</v>
      </c>
      <c r="D21" s="28" t="s">
        <v>42</v>
      </c>
      <c r="E21" s="29" t="s">
        <v>85</v>
      </c>
      <c r="F21" s="30">
        <v>205408</v>
      </c>
      <c r="G21" s="62">
        <v>177</v>
      </c>
      <c r="H21" s="58">
        <v>180</v>
      </c>
      <c r="I21" s="58">
        <v>186</v>
      </c>
      <c r="J21" s="58">
        <v>191</v>
      </c>
      <c r="K21" s="58">
        <v>192</v>
      </c>
      <c r="L21" s="58">
        <v>186</v>
      </c>
      <c r="M21" s="58">
        <v>190</v>
      </c>
      <c r="N21" s="58">
        <v>183</v>
      </c>
      <c r="O21" s="58">
        <v>186</v>
      </c>
      <c r="P21" s="58">
        <v>188</v>
      </c>
      <c r="Q21" s="58">
        <v>195</v>
      </c>
      <c r="R21" s="32">
        <f>SMALL(G21:Q21,1)</f>
        <v>177</v>
      </c>
      <c r="S21" s="63">
        <f>SUM(G21:Q21)-R21</f>
        <v>1877</v>
      </c>
    </row>
    <row r="22" spans="1:19" ht="14.25" customHeight="1" x14ac:dyDescent="0.2">
      <c r="A22" s="26">
        <v>14</v>
      </c>
      <c r="B22" s="27" t="s">
        <v>112</v>
      </c>
      <c r="C22" s="28" t="s">
        <v>29</v>
      </c>
      <c r="D22" s="28" t="s">
        <v>30</v>
      </c>
      <c r="E22" s="29" t="s">
        <v>77</v>
      </c>
      <c r="F22" s="30">
        <v>212846</v>
      </c>
      <c r="G22" s="58">
        <v>185</v>
      </c>
      <c r="H22" s="58">
        <v>186</v>
      </c>
      <c r="I22" s="58">
        <v>186</v>
      </c>
      <c r="J22" s="58">
        <v>187</v>
      </c>
      <c r="K22" s="58">
        <v>184</v>
      </c>
      <c r="L22" s="58">
        <v>189</v>
      </c>
      <c r="M22" s="58">
        <v>186</v>
      </c>
      <c r="N22" s="58">
        <v>191</v>
      </c>
      <c r="O22" s="58">
        <v>190</v>
      </c>
      <c r="P22" s="58">
        <v>188</v>
      </c>
      <c r="Q22" s="62">
        <v>181</v>
      </c>
      <c r="R22" s="32">
        <f>SMALL(G22:Q22,1)</f>
        <v>181</v>
      </c>
      <c r="S22" s="63">
        <f>SUM(G22:Q22)-R22</f>
        <v>1872</v>
      </c>
    </row>
    <row r="23" spans="1:19" ht="14.25" customHeight="1" x14ac:dyDescent="0.2">
      <c r="A23" s="26">
        <v>15</v>
      </c>
      <c r="B23" s="27" t="s">
        <v>112</v>
      </c>
      <c r="C23" s="28" t="s">
        <v>32</v>
      </c>
      <c r="D23" s="28" t="s">
        <v>33</v>
      </c>
      <c r="E23" s="29" t="s">
        <v>79</v>
      </c>
      <c r="F23" s="30">
        <v>247100</v>
      </c>
      <c r="G23" s="58">
        <v>188</v>
      </c>
      <c r="H23" s="58">
        <v>186</v>
      </c>
      <c r="I23" s="58">
        <v>185</v>
      </c>
      <c r="J23" s="58">
        <v>187</v>
      </c>
      <c r="K23" s="58">
        <v>187</v>
      </c>
      <c r="L23" s="58">
        <v>183</v>
      </c>
      <c r="M23" s="58">
        <v>186</v>
      </c>
      <c r="N23" s="58">
        <v>192</v>
      </c>
      <c r="O23" s="58">
        <v>190</v>
      </c>
      <c r="P23" s="62">
        <v>177</v>
      </c>
      <c r="Q23" s="58">
        <v>187</v>
      </c>
      <c r="R23" s="32">
        <f>SMALL(G23:Q23,1)</f>
        <v>177</v>
      </c>
      <c r="S23" s="63">
        <f>SUM(G23:Q23)-R23</f>
        <v>1871</v>
      </c>
    </row>
    <row r="24" spans="1:19" ht="14.25" customHeight="1" x14ac:dyDescent="0.2">
      <c r="A24" s="26">
        <v>16</v>
      </c>
      <c r="B24" s="27" t="s">
        <v>112</v>
      </c>
      <c r="C24" s="56" t="s">
        <v>134</v>
      </c>
      <c r="D24" s="56" t="s">
        <v>135</v>
      </c>
      <c r="E24" s="57">
        <v>22436</v>
      </c>
      <c r="F24" s="58">
        <v>717393</v>
      </c>
      <c r="G24" s="58">
        <v>188</v>
      </c>
      <c r="H24" s="58">
        <v>186</v>
      </c>
      <c r="I24" s="58">
        <v>186</v>
      </c>
      <c r="J24" s="58">
        <v>187</v>
      </c>
      <c r="K24" s="58">
        <v>189</v>
      </c>
      <c r="L24" s="58">
        <v>181</v>
      </c>
      <c r="M24" s="58">
        <v>180</v>
      </c>
      <c r="N24" s="58">
        <v>192</v>
      </c>
      <c r="O24" s="58">
        <v>181</v>
      </c>
      <c r="P24" s="64">
        <v>0</v>
      </c>
      <c r="Q24" s="58">
        <v>189</v>
      </c>
      <c r="R24" s="32">
        <f>SMALL(G24:Q24,1)</f>
        <v>0</v>
      </c>
      <c r="S24" s="63">
        <f>SUM(G24:Q24)-R24</f>
        <v>1859</v>
      </c>
    </row>
    <row r="25" spans="1:19" ht="14.25" customHeight="1" x14ac:dyDescent="0.2">
      <c r="A25" s="26">
        <v>17</v>
      </c>
      <c r="B25" s="27" t="s">
        <v>112</v>
      </c>
      <c r="C25" s="56" t="s">
        <v>140</v>
      </c>
      <c r="D25" s="56" t="s">
        <v>141</v>
      </c>
      <c r="E25" s="65" t="s">
        <v>148</v>
      </c>
      <c r="F25" s="58" t="s">
        <v>149</v>
      </c>
      <c r="G25" s="62">
        <v>181</v>
      </c>
      <c r="H25" s="58">
        <v>183</v>
      </c>
      <c r="I25" s="58">
        <v>183</v>
      </c>
      <c r="J25" s="58">
        <v>184</v>
      </c>
      <c r="K25" s="58">
        <v>181</v>
      </c>
      <c r="L25" s="58">
        <v>186</v>
      </c>
      <c r="M25" s="58">
        <v>185</v>
      </c>
      <c r="N25" s="58">
        <v>184</v>
      </c>
      <c r="O25" s="58">
        <v>182</v>
      </c>
      <c r="P25" s="66">
        <v>186</v>
      </c>
      <c r="Q25" s="58">
        <v>182</v>
      </c>
      <c r="R25" s="32">
        <f>SMALL(G25:Q25,1)</f>
        <v>181</v>
      </c>
      <c r="S25" s="63">
        <f>SUM(G25:Q25)-R25</f>
        <v>1836</v>
      </c>
    </row>
    <row r="26" spans="1:19" ht="14.25" customHeight="1" x14ac:dyDescent="0.2">
      <c r="A26" s="26">
        <v>18</v>
      </c>
      <c r="B26" s="67" t="s">
        <v>112</v>
      </c>
      <c r="C26" s="28" t="s">
        <v>58</v>
      </c>
      <c r="D26" s="28" t="s">
        <v>59</v>
      </c>
      <c r="E26" s="29" t="s">
        <v>95</v>
      </c>
      <c r="F26" s="30">
        <v>247109</v>
      </c>
      <c r="G26" s="58">
        <v>182</v>
      </c>
      <c r="H26" s="58">
        <v>189</v>
      </c>
      <c r="I26" s="58">
        <v>185</v>
      </c>
      <c r="J26" s="58">
        <v>177</v>
      </c>
      <c r="K26" s="58">
        <v>184</v>
      </c>
      <c r="L26" s="58">
        <v>184</v>
      </c>
      <c r="M26" s="58">
        <v>181</v>
      </c>
      <c r="N26" s="58">
        <v>188</v>
      </c>
      <c r="O26" s="62">
        <v>0</v>
      </c>
      <c r="P26" s="58">
        <v>186</v>
      </c>
      <c r="Q26" s="58">
        <v>176</v>
      </c>
      <c r="R26" s="32">
        <f>SMALL(G26:Q26,1)</f>
        <v>0</v>
      </c>
      <c r="S26" s="63">
        <f>SUM(G26:Q26)-R26</f>
        <v>1832</v>
      </c>
    </row>
    <row r="27" spans="1:19" ht="13.5" customHeight="1" x14ac:dyDescent="0.2">
      <c r="A27" s="35">
        <v>19</v>
      </c>
      <c r="B27" s="36" t="s">
        <v>112</v>
      </c>
      <c r="C27" s="37" t="s">
        <v>144</v>
      </c>
      <c r="D27" s="70" t="s">
        <v>145</v>
      </c>
      <c r="E27" s="78" t="s">
        <v>150</v>
      </c>
      <c r="F27" s="72" t="s">
        <v>151</v>
      </c>
      <c r="G27" s="72">
        <v>182</v>
      </c>
      <c r="H27" s="79">
        <v>172</v>
      </c>
      <c r="I27" s="72">
        <v>173</v>
      </c>
      <c r="J27" s="72">
        <v>182</v>
      </c>
      <c r="K27" s="72">
        <v>179</v>
      </c>
      <c r="L27" s="72">
        <v>181</v>
      </c>
      <c r="M27" s="72">
        <v>185</v>
      </c>
      <c r="N27" s="72">
        <v>175</v>
      </c>
      <c r="O27" s="72">
        <v>184</v>
      </c>
      <c r="P27" s="80">
        <v>184</v>
      </c>
      <c r="Q27" s="72">
        <v>181</v>
      </c>
      <c r="R27" s="54">
        <f>SMALL(G27:Q27,1)</f>
        <v>172</v>
      </c>
      <c r="S27" s="73">
        <f>SUM(G27:Q27)-R27</f>
        <v>1806</v>
      </c>
    </row>
    <row r="28" spans="1:19" ht="14.25" customHeight="1" x14ac:dyDescent="0.2">
      <c r="A28" s="46">
        <v>20</v>
      </c>
      <c r="B28" s="47" t="s">
        <v>112</v>
      </c>
      <c r="C28" s="48" t="s">
        <v>52</v>
      </c>
      <c r="D28" s="48" t="s">
        <v>8</v>
      </c>
      <c r="E28" s="49" t="s">
        <v>91</v>
      </c>
      <c r="F28" s="50">
        <v>145319</v>
      </c>
      <c r="G28" s="74">
        <v>196</v>
      </c>
      <c r="H28" s="74">
        <v>189</v>
      </c>
      <c r="I28" s="74">
        <v>187</v>
      </c>
      <c r="J28" s="74">
        <v>189</v>
      </c>
      <c r="K28" s="74">
        <v>190</v>
      </c>
      <c r="L28" s="74">
        <v>191</v>
      </c>
      <c r="M28" s="74">
        <v>187</v>
      </c>
      <c r="N28" s="74">
        <v>196</v>
      </c>
      <c r="O28" s="74">
        <v>193</v>
      </c>
      <c r="P28" s="75">
        <v>0</v>
      </c>
      <c r="Q28" s="74">
        <v>0</v>
      </c>
      <c r="R28" s="76">
        <f>SMALL(G28:Q28,1)</f>
        <v>0</v>
      </c>
      <c r="S28" s="77">
        <f>SUM(G28:Q28)-R28</f>
        <v>1718</v>
      </c>
    </row>
    <row r="29" spans="1:19" ht="14.25" customHeight="1" x14ac:dyDescent="0.2">
      <c r="A29" s="26">
        <v>21</v>
      </c>
      <c r="B29" s="27" t="s">
        <v>112</v>
      </c>
      <c r="C29" s="28" t="s">
        <v>61</v>
      </c>
      <c r="D29" s="28" t="s">
        <v>62</v>
      </c>
      <c r="E29" s="29" t="s">
        <v>97</v>
      </c>
      <c r="F29" s="30">
        <v>215540</v>
      </c>
      <c r="G29" s="58">
        <v>189</v>
      </c>
      <c r="H29" s="58">
        <v>193</v>
      </c>
      <c r="I29" s="58">
        <v>191</v>
      </c>
      <c r="J29" s="58">
        <v>187</v>
      </c>
      <c r="K29" s="58">
        <v>190</v>
      </c>
      <c r="L29" s="58">
        <v>192</v>
      </c>
      <c r="M29" s="58">
        <v>193</v>
      </c>
      <c r="N29" s="58">
        <v>188</v>
      </c>
      <c r="O29" s="58">
        <v>190</v>
      </c>
      <c r="P29" s="66">
        <v>0</v>
      </c>
      <c r="Q29" s="58">
        <v>0</v>
      </c>
      <c r="R29" s="58">
        <f>SMALL(G29:Q29,1)</f>
        <v>0</v>
      </c>
      <c r="S29" s="63">
        <f>SUM(G29:Q29)-R29</f>
        <v>1713</v>
      </c>
    </row>
    <row r="30" spans="1:19" ht="14.25" customHeight="1" x14ac:dyDescent="0.2">
      <c r="A30" s="26">
        <v>22</v>
      </c>
      <c r="B30" s="27" t="s">
        <v>112</v>
      </c>
      <c r="C30" s="28" t="s">
        <v>54</v>
      </c>
      <c r="D30" s="56" t="s">
        <v>55</v>
      </c>
      <c r="E30" s="65" t="s">
        <v>93</v>
      </c>
      <c r="F30" s="58">
        <v>215533</v>
      </c>
      <c r="G30" s="58">
        <v>192</v>
      </c>
      <c r="H30" s="58">
        <v>196</v>
      </c>
      <c r="I30" s="58">
        <v>186</v>
      </c>
      <c r="J30" s="58">
        <v>192</v>
      </c>
      <c r="K30" s="58">
        <v>195</v>
      </c>
      <c r="L30" s="58">
        <v>195</v>
      </c>
      <c r="M30" s="58">
        <v>190</v>
      </c>
      <c r="N30" s="58">
        <v>191</v>
      </c>
      <c r="O30" s="58">
        <v>0</v>
      </c>
      <c r="P30" s="58">
        <v>0</v>
      </c>
      <c r="Q30" s="58">
        <v>0</v>
      </c>
      <c r="R30" s="58">
        <f>SMALL(G30:Q30,1)</f>
        <v>0</v>
      </c>
      <c r="S30" s="63">
        <f>SUM(G30:Q30)-R30</f>
        <v>1537</v>
      </c>
    </row>
    <row r="31" spans="1:19" ht="14.25" customHeight="1" x14ac:dyDescent="0.2">
      <c r="A31" s="26">
        <v>23</v>
      </c>
      <c r="B31" s="69" t="s">
        <v>112</v>
      </c>
      <c r="C31" s="56" t="s">
        <v>49</v>
      </c>
      <c r="D31" s="56" t="s">
        <v>8</v>
      </c>
      <c r="E31" s="65" t="s">
        <v>89</v>
      </c>
      <c r="F31" s="58">
        <v>145270</v>
      </c>
      <c r="G31" s="58">
        <v>185</v>
      </c>
      <c r="H31" s="58">
        <v>192</v>
      </c>
      <c r="I31" s="58">
        <v>190</v>
      </c>
      <c r="J31" s="58">
        <v>192</v>
      </c>
      <c r="K31" s="58">
        <v>191</v>
      </c>
      <c r="L31" s="58">
        <v>192</v>
      </c>
      <c r="M31" s="58">
        <v>186</v>
      </c>
      <c r="N31" s="58">
        <v>0</v>
      </c>
      <c r="O31" s="58">
        <v>0</v>
      </c>
      <c r="P31" s="58">
        <v>0</v>
      </c>
      <c r="Q31" s="58">
        <v>0</v>
      </c>
      <c r="R31" s="58">
        <f>SMALL(G31:Q31,1)</f>
        <v>0</v>
      </c>
      <c r="S31" s="63">
        <f>SUM(G31:Q31)-R31</f>
        <v>1328</v>
      </c>
    </row>
    <row r="32" spans="1:19" ht="14.25" customHeight="1" x14ac:dyDescent="0.2">
      <c r="A32" s="26">
        <v>24</v>
      </c>
      <c r="B32" s="27" t="s">
        <v>112</v>
      </c>
      <c r="C32" s="28" t="s">
        <v>134</v>
      </c>
      <c r="D32" s="28" t="s">
        <v>21</v>
      </c>
      <c r="E32" s="34">
        <v>33286</v>
      </c>
      <c r="F32" s="30">
        <v>672912</v>
      </c>
      <c r="G32" s="58">
        <v>186</v>
      </c>
      <c r="H32" s="58">
        <v>0</v>
      </c>
      <c r="I32" s="58">
        <v>0</v>
      </c>
      <c r="J32" s="58">
        <v>181</v>
      </c>
      <c r="K32" s="58">
        <v>0</v>
      </c>
      <c r="L32" s="58">
        <v>190</v>
      </c>
      <c r="M32" s="58">
        <v>175</v>
      </c>
      <c r="N32" s="58">
        <v>182</v>
      </c>
      <c r="O32" s="58">
        <v>181</v>
      </c>
      <c r="P32" s="58">
        <v>0</v>
      </c>
      <c r="Q32" s="58">
        <v>186</v>
      </c>
      <c r="R32" s="58">
        <f>SMALL(G32:Q32,1)</f>
        <v>0</v>
      </c>
      <c r="S32" s="63">
        <f>SUM(G32:Q32)-R32</f>
        <v>1281</v>
      </c>
    </row>
    <row r="33" spans="1:20" ht="14.25" customHeight="1" x14ac:dyDescent="0.2">
      <c r="A33" s="26">
        <v>25</v>
      </c>
      <c r="B33" s="67" t="s">
        <v>112</v>
      </c>
      <c r="C33" s="28" t="s">
        <v>126</v>
      </c>
      <c r="D33" s="28" t="s">
        <v>127</v>
      </c>
      <c r="E33" s="34">
        <v>18986</v>
      </c>
      <c r="F33" s="30">
        <v>145266</v>
      </c>
      <c r="G33" s="30">
        <v>185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68">
        <v>0</v>
      </c>
      <c r="Q33" s="68">
        <v>0</v>
      </c>
      <c r="R33" s="68">
        <f>SMALL(G33:Q33,1)</f>
        <v>0</v>
      </c>
      <c r="S33" s="63">
        <f>SUM(G33:Q33)-R33</f>
        <v>185</v>
      </c>
    </row>
    <row r="34" spans="1:20" ht="14.25" customHeight="1" x14ac:dyDescent="0.2">
      <c r="A34" s="35">
        <v>26</v>
      </c>
      <c r="B34" s="36" t="s">
        <v>112</v>
      </c>
      <c r="C34" s="70" t="s">
        <v>122</v>
      </c>
      <c r="D34" s="70" t="s">
        <v>123</v>
      </c>
      <c r="E34" s="71">
        <v>20152</v>
      </c>
      <c r="F34" s="72">
        <v>215521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f>SMALL(G34:Q34,1)</f>
        <v>0</v>
      </c>
      <c r="S34" s="73">
        <f>SUM(G34:Q34)-R34</f>
        <v>0</v>
      </c>
    </row>
    <row r="35" spans="1:20" ht="14.25" customHeight="1" x14ac:dyDescent="0.2">
      <c r="A35" s="11"/>
      <c r="B35" s="11"/>
      <c r="C35" s="12"/>
      <c r="D35" s="12"/>
      <c r="E35" s="17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20" ht="14.25" customHeight="1" x14ac:dyDescent="0.2">
      <c r="A36" s="11"/>
      <c r="B36" s="11"/>
      <c r="C36" s="12"/>
      <c r="D36" s="12"/>
      <c r="E36" s="17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20" ht="14.25" customHeight="1" x14ac:dyDescent="0.2">
      <c r="A37" s="11"/>
      <c r="B37" s="11"/>
      <c r="C37" s="12"/>
      <c r="D37" s="1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5"/>
      <c r="R37" s="15"/>
      <c r="S37" s="16"/>
    </row>
    <row r="38" spans="1:20" ht="14.25" customHeight="1" x14ac:dyDescent="0.2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5"/>
      <c r="R38" s="15"/>
      <c r="S38" s="16"/>
    </row>
    <row r="39" spans="1:20" ht="14.25" customHeight="1" x14ac:dyDescent="0.2">
      <c r="A39" s="6"/>
      <c r="B39" s="6"/>
      <c r="C39" s="6"/>
      <c r="D39" s="6"/>
      <c r="E39" s="9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"/>
    </row>
    <row r="40" spans="1:20" ht="14.25" customHeight="1" x14ac:dyDescent="0.2">
      <c r="A40" s="6"/>
      <c r="B40" s="6"/>
      <c r="C40" s="6"/>
      <c r="D40" s="6"/>
      <c r="E40" s="9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"/>
    </row>
    <row r="41" spans="1:20" ht="14.25" customHeight="1" x14ac:dyDescent="0.2">
      <c r="A41" s="6"/>
      <c r="B41" s="6"/>
      <c r="C41" s="6"/>
      <c r="D41" s="6"/>
      <c r="E41" s="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1"/>
    </row>
    <row r="42" spans="1:20" ht="14.25" customHeight="1" x14ac:dyDescent="0.2">
      <c r="A42" s="6"/>
      <c r="B42" s="6"/>
      <c r="C42" s="6"/>
      <c r="D42" s="6"/>
      <c r="E42" s="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"/>
    </row>
    <row r="43" spans="1:20" ht="14.25" customHeight="1" x14ac:dyDescent="0.2">
      <c r="A43" s="6"/>
      <c r="B43" s="6"/>
      <c r="C43" s="6"/>
      <c r="D43" s="6"/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"/>
    </row>
    <row r="44" spans="1:20" ht="26.25" customHeight="1" x14ac:dyDescent="0.2">
      <c r="A44" s="83" t="s">
        <v>146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6"/>
      <c r="O44" s="6"/>
      <c r="P44" s="82"/>
      <c r="Q44" s="82"/>
      <c r="R44" s="8"/>
      <c r="S44" s="6"/>
      <c r="T44" s="1"/>
    </row>
    <row r="45" spans="1:20" ht="9.75" customHeight="1" x14ac:dyDescent="0.3">
      <c r="A45" s="7"/>
      <c r="B45" s="7"/>
      <c r="C45" s="7"/>
      <c r="D45" s="7"/>
      <c r="E45" s="10"/>
      <c r="F45" s="7"/>
      <c r="G45" s="7"/>
      <c r="H45" s="7"/>
      <c r="I45" s="7"/>
      <c r="J45" s="7"/>
      <c r="K45" s="7"/>
      <c r="L45" s="7"/>
      <c r="M45" s="7"/>
      <c r="N45" s="6"/>
      <c r="O45" s="6"/>
      <c r="P45" s="6"/>
      <c r="Q45" s="6"/>
      <c r="R45" s="6"/>
      <c r="S45" s="6"/>
      <c r="T45" s="1"/>
    </row>
    <row r="46" spans="1:20" ht="24" customHeight="1" x14ac:dyDescent="0.2">
      <c r="A46" s="41" t="s">
        <v>0</v>
      </c>
      <c r="B46" s="41" t="s">
        <v>114</v>
      </c>
      <c r="C46" s="42" t="s">
        <v>6</v>
      </c>
      <c r="D46" s="42" t="s">
        <v>102</v>
      </c>
      <c r="E46" s="42" t="s">
        <v>1</v>
      </c>
      <c r="F46" s="41" t="s">
        <v>2</v>
      </c>
      <c r="G46" s="41" t="s">
        <v>103</v>
      </c>
      <c r="H46" s="41" t="s">
        <v>104</v>
      </c>
      <c r="I46" s="41" t="s">
        <v>105</v>
      </c>
      <c r="J46" s="41" t="s">
        <v>106</v>
      </c>
      <c r="K46" s="41" t="s">
        <v>107</v>
      </c>
      <c r="L46" s="41" t="s">
        <v>108</v>
      </c>
      <c r="M46" s="41" t="s">
        <v>109</v>
      </c>
      <c r="N46" s="43" t="s">
        <v>110</v>
      </c>
      <c r="O46" s="43" t="s">
        <v>101</v>
      </c>
      <c r="P46" s="44" t="s">
        <v>111</v>
      </c>
      <c r="Q46" s="43" t="s">
        <v>115</v>
      </c>
      <c r="R46" s="43" t="s">
        <v>120</v>
      </c>
      <c r="S46" s="45" t="s">
        <v>3</v>
      </c>
      <c r="T46" s="1"/>
    </row>
    <row r="47" spans="1:20" ht="18" customHeight="1" x14ac:dyDescent="0.2">
      <c r="A47" s="18">
        <v>1</v>
      </c>
      <c r="B47" s="19" t="s">
        <v>113</v>
      </c>
      <c r="C47" s="20" t="s">
        <v>60</v>
      </c>
      <c r="D47" s="20" t="s">
        <v>13</v>
      </c>
      <c r="E47" s="21" t="s">
        <v>96</v>
      </c>
      <c r="F47" s="22">
        <v>145272</v>
      </c>
      <c r="G47" s="23">
        <v>191</v>
      </c>
      <c r="H47" s="22">
        <v>195</v>
      </c>
      <c r="I47" s="22">
        <v>193</v>
      </c>
      <c r="J47" s="22">
        <v>193</v>
      </c>
      <c r="K47" s="22">
        <v>191</v>
      </c>
      <c r="L47" s="22">
        <v>199</v>
      </c>
      <c r="M47" s="22">
        <v>195</v>
      </c>
      <c r="N47" s="22">
        <v>193</v>
      </c>
      <c r="O47" s="22">
        <v>194</v>
      </c>
      <c r="P47" s="22">
        <v>196</v>
      </c>
      <c r="Q47" s="22">
        <v>199</v>
      </c>
      <c r="R47" s="24">
        <f t="shared" ref="R47:R66" si="0">SMALL(G47:Q47,1)</f>
        <v>191</v>
      </c>
      <c r="S47" s="25">
        <f t="shared" ref="S47:S66" si="1">SUM(G47:Q47)-R47</f>
        <v>1948</v>
      </c>
    </row>
    <row r="48" spans="1:20" ht="18" customHeight="1" x14ac:dyDescent="0.2">
      <c r="A48" s="26">
        <v>2</v>
      </c>
      <c r="B48" s="27" t="s">
        <v>113</v>
      </c>
      <c r="C48" s="28" t="s">
        <v>16</v>
      </c>
      <c r="D48" s="28" t="s">
        <v>17</v>
      </c>
      <c r="E48" s="29" t="s">
        <v>70</v>
      </c>
      <c r="F48" s="30">
        <v>145264</v>
      </c>
      <c r="G48" s="30">
        <v>192</v>
      </c>
      <c r="H48" s="30">
        <v>192</v>
      </c>
      <c r="I48" s="30">
        <v>192</v>
      </c>
      <c r="J48" s="30">
        <v>193</v>
      </c>
      <c r="K48" s="30">
        <v>195</v>
      </c>
      <c r="L48" s="30">
        <v>194</v>
      </c>
      <c r="M48" s="30">
        <v>192</v>
      </c>
      <c r="N48" s="31">
        <v>192</v>
      </c>
      <c r="O48" s="30">
        <v>194</v>
      </c>
      <c r="P48" s="30">
        <v>193</v>
      </c>
      <c r="Q48" s="30">
        <v>196</v>
      </c>
      <c r="R48" s="32">
        <f t="shared" si="0"/>
        <v>192</v>
      </c>
      <c r="S48" s="33">
        <f t="shared" si="1"/>
        <v>1933</v>
      </c>
    </row>
    <row r="49" spans="1:19" ht="18" customHeight="1" x14ac:dyDescent="0.2">
      <c r="A49" s="26">
        <v>3</v>
      </c>
      <c r="B49" s="27" t="s">
        <v>113</v>
      </c>
      <c r="C49" s="28" t="s">
        <v>4</v>
      </c>
      <c r="D49" s="28" t="s">
        <v>5</v>
      </c>
      <c r="E49" s="29" t="s">
        <v>66</v>
      </c>
      <c r="F49" s="30">
        <v>213148</v>
      </c>
      <c r="G49" s="30">
        <v>192</v>
      </c>
      <c r="H49" s="30">
        <v>189</v>
      </c>
      <c r="I49" s="30">
        <v>193</v>
      </c>
      <c r="J49" s="30">
        <v>192</v>
      </c>
      <c r="K49" s="30">
        <v>195</v>
      </c>
      <c r="L49" s="30">
        <v>194</v>
      </c>
      <c r="M49" s="30">
        <v>192</v>
      </c>
      <c r="N49" s="31">
        <v>187</v>
      </c>
      <c r="O49" s="30">
        <v>197</v>
      </c>
      <c r="P49" s="30">
        <v>194</v>
      </c>
      <c r="Q49" s="30">
        <v>192</v>
      </c>
      <c r="R49" s="32">
        <f t="shared" si="0"/>
        <v>187</v>
      </c>
      <c r="S49" s="33">
        <f t="shared" si="1"/>
        <v>1930</v>
      </c>
    </row>
    <row r="50" spans="1:19" ht="18" customHeight="1" x14ac:dyDescent="0.2">
      <c r="A50" s="26">
        <v>4</v>
      </c>
      <c r="B50" s="27" t="s">
        <v>113</v>
      </c>
      <c r="C50" s="28" t="s">
        <v>31</v>
      </c>
      <c r="D50" s="28" t="s">
        <v>19</v>
      </c>
      <c r="E50" s="29" t="s">
        <v>78</v>
      </c>
      <c r="F50" s="30">
        <v>100429</v>
      </c>
      <c r="G50" s="30">
        <v>192</v>
      </c>
      <c r="H50" s="30">
        <v>189</v>
      </c>
      <c r="I50" s="30">
        <v>196</v>
      </c>
      <c r="J50" s="30">
        <v>192</v>
      </c>
      <c r="K50" s="30">
        <v>192</v>
      </c>
      <c r="L50" s="30">
        <v>194</v>
      </c>
      <c r="M50" s="31">
        <v>186</v>
      </c>
      <c r="N50" s="30">
        <v>192</v>
      </c>
      <c r="O50" s="30">
        <v>192</v>
      </c>
      <c r="P50" s="30">
        <v>194</v>
      </c>
      <c r="Q50" s="30">
        <v>197</v>
      </c>
      <c r="R50" s="32">
        <f t="shared" si="0"/>
        <v>186</v>
      </c>
      <c r="S50" s="33">
        <f t="shared" si="1"/>
        <v>1930</v>
      </c>
    </row>
    <row r="51" spans="1:19" ht="18" customHeight="1" x14ac:dyDescent="0.2">
      <c r="A51" s="26">
        <v>5</v>
      </c>
      <c r="B51" s="27" t="s">
        <v>113</v>
      </c>
      <c r="C51" s="28" t="s">
        <v>36</v>
      </c>
      <c r="D51" s="28" t="s">
        <v>30</v>
      </c>
      <c r="E51" s="29" t="s">
        <v>82</v>
      </c>
      <c r="F51" s="30">
        <v>145433</v>
      </c>
      <c r="G51" s="30">
        <v>192</v>
      </c>
      <c r="H51" s="30">
        <v>190</v>
      </c>
      <c r="I51" s="30">
        <v>196</v>
      </c>
      <c r="J51" s="30">
        <v>194</v>
      </c>
      <c r="K51" s="30">
        <v>192</v>
      </c>
      <c r="L51" s="30">
        <v>191</v>
      </c>
      <c r="M51" s="30">
        <v>194</v>
      </c>
      <c r="N51" s="30">
        <v>194</v>
      </c>
      <c r="O51" s="31">
        <v>187</v>
      </c>
      <c r="P51" s="30">
        <v>192</v>
      </c>
      <c r="Q51" s="30">
        <v>191</v>
      </c>
      <c r="R51" s="32">
        <f t="shared" si="0"/>
        <v>187</v>
      </c>
      <c r="S51" s="33">
        <f t="shared" si="1"/>
        <v>1926</v>
      </c>
    </row>
    <row r="52" spans="1:19" ht="18" customHeight="1" x14ac:dyDescent="0.2">
      <c r="A52" s="26">
        <v>6</v>
      </c>
      <c r="B52" s="27" t="s">
        <v>113</v>
      </c>
      <c r="C52" s="28" t="s">
        <v>52</v>
      </c>
      <c r="D52" s="28" t="s">
        <v>53</v>
      </c>
      <c r="E52" s="29" t="s">
        <v>92</v>
      </c>
      <c r="F52" s="30">
        <v>145320</v>
      </c>
      <c r="G52" s="30">
        <v>191</v>
      </c>
      <c r="H52" s="30">
        <v>194</v>
      </c>
      <c r="I52" s="30">
        <v>191</v>
      </c>
      <c r="J52" s="31">
        <v>189</v>
      </c>
      <c r="K52" s="30">
        <v>193</v>
      </c>
      <c r="L52" s="30">
        <v>189</v>
      </c>
      <c r="M52" s="30">
        <v>192</v>
      </c>
      <c r="N52" s="30">
        <v>190</v>
      </c>
      <c r="O52" s="30">
        <v>196</v>
      </c>
      <c r="P52" s="30">
        <v>193</v>
      </c>
      <c r="Q52" s="30">
        <v>191</v>
      </c>
      <c r="R52" s="32">
        <f t="shared" si="0"/>
        <v>189</v>
      </c>
      <c r="S52" s="33">
        <f t="shared" si="1"/>
        <v>1920</v>
      </c>
    </row>
    <row r="53" spans="1:19" ht="18" customHeight="1" x14ac:dyDescent="0.2">
      <c r="A53" s="26">
        <v>7</v>
      </c>
      <c r="B53" s="27" t="s">
        <v>113</v>
      </c>
      <c r="C53" s="28" t="s">
        <v>23</v>
      </c>
      <c r="D53" s="28" t="s">
        <v>24</v>
      </c>
      <c r="E53" s="29" t="s">
        <v>74</v>
      </c>
      <c r="F53" s="30">
        <v>137583</v>
      </c>
      <c r="G53" s="30">
        <v>195</v>
      </c>
      <c r="H53" s="30">
        <v>192</v>
      </c>
      <c r="I53" s="30">
        <v>191</v>
      </c>
      <c r="J53" s="30">
        <v>188</v>
      </c>
      <c r="K53" s="30">
        <v>187</v>
      </c>
      <c r="L53" s="30">
        <v>186</v>
      </c>
      <c r="M53" s="30">
        <v>193</v>
      </c>
      <c r="N53" s="30">
        <v>190</v>
      </c>
      <c r="O53" s="30">
        <v>190</v>
      </c>
      <c r="P53" s="30">
        <v>195</v>
      </c>
      <c r="Q53" s="31">
        <v>0</v>
      </c>
      <c r="R53" s="32">
        <f t="shared" si="0"/>
        <v>0</v>
      </c>
      <c r="S53" s="33">
        <f t="shared" si="1"/>
        <v>1907</v>
      </c>
    </row>
    <row r="54" spans="1:19" ht="18" customHeight="1" x14ac:dyDescent="0.2">
      <c r="A54" s="26">
        <v>8</v>
      </c>
      <c r="B54" s="27" t="s">
        <v>113</v>
      </c>
      <c r="C54" s="28" t="s">
        <v>10</v>
      </c>
      <c r="D54" s="28" t="s">
        <v>7</v>
      </c>
      <c r="E54" s="34">
        <v>16187</v>
      </c>
      <c r="F54" s="30">
        <v>137546</v>
      </c>
      <c r="G54" s="30">
        <v>188</v>
      </c>
      <c r="H54" s="30">
        <v>191</v>
      </c>
      <c r="I54" s="30">
        <v>190</v>
      </c>
      <c r="J54" s="30">
        <v>188</v>
      </c>
      <c r="K54" s="30">
        <v>190</v>
      </c>
      <c r="L54" s="30">
        <v>190</v>
      </c>
      <c r="M54" s="30">
        <v>191</v>
      </c>
      <c r="N54" s="30">
        <v>191</v>
      </c>
      <c r="O54" s="31">
        <v>188</v>
      </c>
      <c r="P54" s="30">
        <v>192</v>
      </c>
      <c r="Q54" s="30">
        <v>191</v>
      </c>
      <c r="R54" s="32">
        <f t="shared" si="0"/>
        <v>188</v>
      </c>
      <c r="S54" s="33">
        <f t="shared" si="1"/>
        <v>1902</v>
      </c>
    </row>
    <row r="55" spans="1:19" ht="18" customHeight="1" x14ac:dyDescent="0.2">
      <c r="A55" s="26">
        <v>9</v>
      </c>
      <c r="B55" s="27" t="s">
        <v>113</v>
      </c>
      <c r="C55" s="28" t="s">
        <v>14</v>
      </c>
      <c r="D55" s="28" t="s">
        <v>15</v>
      </c>
      <c r="E55" s="29" t="s">
        <v>69</v>
      </c>
      <c r="F55" s="30">
        <v>137573</v>
      </c>
      <c r="G55" s="30">
        <v>193</v>
      </c>
      <c r="H55" s="30">
        <v>185</v>
      </c>
      <c r="I55" s="30">
        <v>180</v>
      </c>
      <c r="J55" s="30">
        <v>192</v>
      </c>
      <c r="K55" s="30">
        <v>196</v>
      </c>
      <c r="L55" s="30">
        <v>194</v>
      </c>
      <c r="M55" s="30">
        <v>192</v>
      </c>
      <c r="N55" s="30">
        <v>192</v>
      </c>
      <c r="O55" s="30">
        <v>188</v>
      </c>
      <c r="P55" s="30">
        <v>187</v>
      </c>
      <c r="Q55" s="31">
        <v>0</v>
      </c>
      <c r="R55" s="32">
        <f t="shared" si="0"/>
        <v>0</v>
      </c>
      <c r="S55" s="33">
        <f t="shared" si="1"/>
        <v>1899</v>
      </c>
    </row>
    <row r="56" spans="1:19" ht="18" customHeight="1" x14ac:dyDescent="0.2">
      <c r="A56" s="26">
        <v>10</v>
      </c>
      <c r="B56" s="27" t="s">
        <v>113</v>
      </c>
      <c r="C56" s="28" t="s">
        <v>45</v>
      </c>
      <c r="D56" s="28" t="s">
        <v>46</v>
      </c>
      <c r="E56" s="29" t="s">
        <v>87</v>
      </c>
      <c r="F56" s="30">
        <v>145317</v>
      </c>
      <c r="G56" s="30">
        <v>195</v>
      </c>
      <c r="H56" s="30">
        <v>188</v>
      </c>
      <c r="I56" s="30">
        <v>187</v>
      </c>
      <c r="J56" s="30">
        <v>190</v>
      </c>
      <c r="K56" s="30">
        <v>190</v>
      </c>
      <c r="L56" s="30">
        <v>189</v>
      </c>
      <c r="M56" s="30">
        <v>190</v>
      </c>
      <c r="N56" s="30">
        <v>191</v>
      </c>
      <c r="O56" s="30">
        <v>190</v>
      </c>
      <c r="P56" s="31">
        <v>187</v>
      </c>
      <c r="Q56" s="30">
        <v>188</v>
      </c>
      <c r="R56" s="32">
        <f t="shared" si="0"/>
        <v>187</v>
      </c>
      <c r="S56" s="33">
        <f t="shared" si="1"/>
        <v>1898</v>
      </c>
    </row>
    <row r="57" spans="1:19" ht="18" customHeight="1" x14ac:dyDescent="0.2">
      <c r="A57" s="26">
        <v>11</v>
      </c>
      <c r="B57" s="27" t="s">
        <v>113</v>
      </c>
      <c r="C57" s="28" t="s">
        <v>38</v>
      </c>
      <c r="D57" s="28" t="s">
        <v>39</v>
      </c>
      <c r="E57" s="29" t="s">
        <v>83</v>
      </c>
      <c r="F57" s="30">
        <v>137637</v>
      </c>
      <c r="G57" s="30">
        <v>186</v>
      </c>
      <c r="H57" s="30">
        <v>190</v>
      </c>
      <c r="I57" s="30">
        <v>188</v>
      </c>
      <c r="J57" s="30">
        <v>187</v>
      </c>
      <c r="K57" s="30">
        <v>194</v>
      </c>
      <c r="L57" s="30">
        <v>188</v>
      </c>
      <c r="M57" s="30">
        <v>191</v>
      </c>
      <c r="N57" s="30">
        <v>189</v>
      </c>
      <c r="O57" s="30">
        <v>187</v>
      </c>
      <c r="P57" s="30">
        <v>192</v>
      </c>
      <c r="Q57" s="31">
        <v>0</v>
      </c>
      <c r="R57" s="32">
        <f t="shared" si="0"/>
        <v>0</v>
      </c>
      <c r="S57" s="33">
        <f t="shared" si="1"/>
        <v>1892</v>
      </c>
    </row>
    <row r="58" spans="1:19" ht="18" customHeight="1" x14ac:dyDescent="0.2">
      <c r="A58" s="26">
        <v>12</v>
      </c>
      <c r="B58" s="27" t="s">
        <v>113</v>
      </c>
      <c r="C58" s="28" t="s">
        <v>63</v>
      </c>
      <c r="D58" s="28" t="s">
        <v>47</v>
      </c>
      <c r="E58" s="29" t="s">
        <v>98</v>
      </c>
      <c r="F58" s="30">
        <v>145449</v>
      </c>
      <c r="G58" s="30">
        <v>188</v>
      </c>
      <c r="H58" s="30">
        <v>192</v>
      </c>
      <c r="I58" s="30">
        <v>186</v>
      </c>
      <c r="J58" s="31">
        <v>181</v>
      </c>
      <c r="K58" s="30">
        <v>187</v>
      </c>
      <c r="L58" s="30">
        <v>190</v>
      </c>
      <c r="M58" s="30">
        <v>183</v>
      </c>
      <c r="N58" s="30">
        <v>188</v>
      </c>
      <c r="O58" s="30">
        <v>192</v>
      </c>
      <c r="P58" s="30">
        <v>187</v>
      </c>
      <c r="Q58" s="30">
        <v>186</v>
      </c>
      <c r="R58" s="32">
        <f t="shared" si="0"/>
        <v>181</v>
      </c>
      <c r="S58" s="33">
        <f t="shared" si="1"/>
        <v>1879</v>
      </c>
    </row>
    <row r="59" spans="1:19" ht="18" customHeight="1" x14ac:dyDescent="0.2">
      <c r="A59" s="26">
        <v>13</v>
      </c>
      <c r="B59" s="27" t="s">
        <v>113</v>
      </c>
      <c r="C59" s="28" t="s">
        <v>34</v>
      </c>
      <c r="D59" s="28" t="s">
        <v>35</v>
      </c>
      <c r="E59" s="29" t="s">
        <v>80</v>
      </c>
      <c r="F59" s="30">
        <v>137592</v>
      </c>
      <c r="G59" s="30">
        <v>187</v>
      </c>
      <c r="H59" s="30">
        <v>184</v>
      </c>
      <c r="I59" s="30">
        <v>190</v>
      </c>
      <c r="J59" s="31">
        <v>181</v>
      </c>
      <c r="K59" s="30">
        <v>187</v>
      </c>
      <c r="L59" s="30">
        <v>190</v>
      </c>
      <c r="M59" s="30">
        <v>183</v>
      </c>
      <c r="N59" s="30">
        <v>182</v>
      </c>
      <c r="O59" s="30">
        <v>186</v>
      </c>
      <c r="P59" s="30">
        <v>187</v>
      </c>
      <c r="Q59" s="30">
        <v>189</v>
      </c>
      <c r="R59" s="32">
        <f t="shared" si="0"/>
        <v>181</v>
      </c>
      <c r="S59" s="33">
        <f t="shared" si="1"/>
        <v>1865</v>
      </c>
    </row>
    <row r="60" spans="1:19" ht="18" customHeight="1" x14ac:dyDescent="0.2">
      <c r="A60" s="26">
        <v>14</v>
      </c>
      <c r="B60" s="27" t="s">
        <v>113</v>
      </c>
      <c r="C60" s="28" t="s">
        <v>142</v>
      </c>
      <c r="D60" s="28" t="s">
        <v>143</v>
      </c>
      <c r="E60" s="29" t="s">
        <v>152</v>
      </c>
      <c r="F60" s="30" t="s">
        <v>153</v>
      </c>
      <c r="G60" s="30">
        <v>180</v>
      </c>
      <c r="H60" s="30">
        <v>186</v>
      </c>
      <c r="I60" s="30">
        <v>182</v>
      </c>
      <c r="J60" s="30">
        <v>182</v>
      </c>
      <c r="K60" s="30">
        <v>182</v>
      </c>
      <c r="L60" s="30">
        <v>191</v>
      </c>
      <c r="M60" s="30">
        <v>186</v>
      </c>
      <c r="N60" s="30">
        <v>182</v>
      </c>
      <c r="O60" s="30">
        <v>186</v>
      </c>
      <c r="P60" s="31">
        <v>177</v>
      </c>
      <c r="Q60" s="30">
        <v>186</v>
      </c>
      <c r="R60" s="32">
        <f t="shared" si="0"/>
        <v>177</v>
      </c>
      <c r="S60" s="33">
        <f t="shared" si="1"/>
        <v>1843</v>
      </c>
    </row>
    <row r="61" spans="1:19" ht="18" customHeight="1" x14ac:dyDescent="0.2">
      <c r="A61" s="26">
        <v>15</v>
      </c>
      <c r="B61" s="27" t="s">
        <v>113</v>
      </c>
      <c r="C61" s="28" t="s">
        <v>43</v>
      </c>
      <c r="D61" s="28" t="s">
        <v>44</v>
      </c>
      <c r="E61" s="29" t="s">
        <v>86</v>
      </c>
      <c r="F61" s="30">
        <v>145269</v>
      </c>
      <c r="G61" s="30">
        <v>183</v>
      </c>
      <c r="H61" s="30">
        <v>176</v>
      </c>
      <c r="I61" s="30">
        <v>186</v>
      </c>
      <c r="J61" s="30">
        <v>189</v>
      </c>
      <c r="K61" s="30">
        <v>187</v>
      </c>
      <c r="L61" s="30">
        <v>181</v>
      </c>
      <c r="M61" s="30">
        <v>180</v>
      </c>
      <c r="N61" s="31">
        <v>0</v>
      </c>
      <c r="O61" s="30">
        <v>187</v>
      </c>
      <c r="P61" s="30">
        <v>187</v>
      </c>
      <c r="Q61" s="30">
        <v>186</v>
      </c>
      <c r="R61" s="32">
        <f t="shared" si="0"/>
        <v>0</v>
      </c>
      <c r="S61" s="33">
        <f t="shared" si="1"/>
        <v>1842</v>
      </c>
    </row>
    <row r="62" spans="1:19" ht="18" customHeight="1" x14ac:dyDescent="0.2">
      <c r="A62" s="35">
        <v>16</v>
      </c>
      <c r="B62" s="36" t="s">
        <v>113</v>
      </c>
      <c r="C62" s="37" t="s">
        <v>128</v>
      </c>
      <c r="D62" s="37" t="s">
        <v>27</v>
      </c>
      <c r="E62" s="52">
        <v>11164</v>
      </c>
      <c r="F62" s="39">
        <v>212842</v>
      </c>
      <c r="G62" s="39">
        <v>171</v>
      </c>
      <c r="H62" s="39">
        <v>170</v>
      </c>
      <c r="I62" s="39">
        <v>160</v>
      </c>
      <c r="J62" s="39">
        <v>173</v>
      </c>
      <c r="K62" s="39">
        <v>174</v>
      </c>
      <c r="L62" s="39">
        <v>171</v>
      </c>
      <c r="M62" s="39">
        <v>171</v>
      </c>
      <c r="N62" s="39">
        <v>174</v>
      </c>
      <c r="O62" s="39">
        <v>169</v>
      </c>
      <c r="P62" s="39">
        <v>166</v>
      </c>
      <c r="Q62" s="53">
        <v>0</v>
      </c>
      <c r="R62" s="54">
        <f t="shared" si="0"/>
        <v>0</v>
      </c>
      <c r="S62" s="40">
        <f t="shared" si="1"/>
        <v>1699</v>
      </c>
    </row>
    <row r="63" spans="1:19" ht="18" customHeight="1" x14ac:dyDescent="0.2">
      <c r="A63" s="46">
        <v>17</v>
      </c>
      <c r="B63" s="47" t="s">
        <v>113</v>
      </c>
      <c r="C63" s="48" t="s">
        <v>20</v>
      </c>
      <c r="D63" s="48" t="s">
        <v>22</v>
      </c>
      <c r="E63" s="49" t="s">
        <v>73</v>
      </c>
      <c r="F63" s="50">
        <v>205393</v>
      </c>
      <c r="G63" s="50">
        <v>184</v>
      </c>
      <c r="H63" s="50">
        <v>181</v>
      </c>
      <c r="I63" s="50">
        <v>190</v>
      </c>
      <c r="J63" s="50">
        <v>185</v>
      </c>
      <c r="K63" s="50">
        <v>190</v>
      </c>
      <c r="L63" s="50">
        <v>186</v>
      </c>
      <c r="M63" s="50">
        <v>182</v>
      </c>
      <c r="N63" s="50">
        <v>185</v>
      </c>
      <c r="O63" s="50">
        <v>177</v>
      </c>
      <c r="P63" s="50">
        <v>0</v>
      </c>
      <c r="Q63" s="50">
        <v>0</v>
      </c>
      <c r="R63" s="50">
        <f t="shared" si="0"/>
        <v>0</v>
      </c>
      <c r="S63" s="51">
        <f t="shared" si="1"/>
        <v>1660</v>
      </c>
    </row>
    <row r="64" spans="1:19" ht="18" customHeight="1" x14ac:dyDescent="0.2">
      <c r="A64" s="26">
        <v>18</v>
      </c>
      <c r="B64" s="27" t="s">
        <v>113</v>
      </c>
      <c r="C64" s="28" t="s">
        <v>10</v>
      </c>
      <c r="D64" s="28" t="s">
        <v>11</v>
      </c>
      <c r="E64" s="29" t="s">
        <v>67</v>
      </c>
      <c r="F64" s="30">
        <v>137523</v>
      </c>
      <c r="G64" s="30">
        <v>185</v>
      </c>
      <c r="H64" s="30">
        <v>170</v>
      </c>
      <c r="I64" s="30">
        <v>183</v>
      </c>
      <c r="J64" s="30">
        <v>0</v>
      </c>
      <c r="K64" s="30">
        <v>0</v>
      </c>
      <c r="L64" s="30">
        <v>0</v>
      </c>
      <c r="M64" s="30">
        <v>0</v>
      </c>
      <c r="N64" s="30">
        <v>191</v>
      </c>
      <c r="O64" s="30">
        <v>0</v>
      </c>
      <c r="P64" s="30">
        <v>0</v>
      </c>
      <c r="Q64" s="30">
        <v>0</v>
      </c>
      <c r="R64" s="30">
        <f t="shared" si="0"/>
        <v>0</v>
      </c>
      <c r="S64" s="33">
        <f t="shared" si="1"/>
        <v>729</v>
      </c>
    </row>
    <row r="65" spans="1:19" ht="18" customHeight="1" x14ac:dyDescent="0.2">
      <c r="A65" s="26">
        <v>19</v>
      </c>
      <c r="B65" s="27" t="s">
        <v>113</v>
      </c>
      <c r="C65" s="28" t="s">
        <v>50</v>
      </c>
      <c r="D65" s="28" t="s">
        <v>51</v>
      </c>
      <c r="E65" s="29" t="s">
        <v>90</v>
      </c>
      <c r="F65" s="30">
        <v>137649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182</v>
      </c>
      <c r="O65" s="30">
        <v>185</v>
      </c>
      <c r="P65" s="30">
        <v>0</v>
      </c>
      <c r="Q65" s="30">
        <v>0</v>
      </c>
      <c r="R65" s="30">
        <f t="shared" si="0"/>
        <v>0</v>
      </c>
      <c r="S65" s="33">
        <f t="shared" si="1"/>
        <v>367</v>
      </c>
    </row>
    <row r="66" spans="1:19" ht="18" customHeight="1" x14ac:dyDescent="0.2">
      <c r="A66" s="35">
        <v>20</v>
      </c>
      <c r="B66" s="36" t="s">
        <v>113</v>
      </c>
      <c r="C66" s="37" t="s">
        <v>36</v>
      </c>
      <c r="D66" s="37" t="s">
        <v>27</v>
      </c>
      <c r="E66" s="38" t="s">
        <v>81</v>
      </c>
      <c r="F66" s="39">
        <v>137629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f t="shared" si="0"/>
        <v>0</v>
      </c>
      <c r="S66" s="40">
        <f t="shared" si="1"/>
        <v>0</v>
      </c>
    </row>
    <row r="73" spans="1:19" x14ac:dyDescent="0.2">
      <c r="A73" s="6"/>
      <c r="B73" s="6"/>
      <c r="C73" s="6"/>
      <c r="D73" s="6"/>
      <c r="E73" s="9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x14ac:dyDescent="0.2">
      <c r="A74" s="6"/>
      <c r="B74" s="6"/>
      <c r="C74" s="6"/>
      <c r="D74" s="6"/>
      <c r="E74" s="9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x14ac:dyDescent="0.2">
      <c r="A75" s="6"/>
      <c r="B75" s="6"/>
      <c r="C75" s="6"/>
      <c r="D75" s="6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">
      <c r="A76" s="6"/>
      <c r="B76" s="6"/>
      <c r="C76" s="6"/>
      <c r="D76" s="6"/>
      <c r="E76" s="9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">
      <c r="A77" s="6"/>
      <c r="B77" s="6"/>
      <c r="C77" s="6"/>
      <c r="D77" s="6"/>
      <c r="E77" s="9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20.25" x14ac:dyDescent="0.2">
      <c r="A78" s="83" t="s">
        <v>147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6"/>
      <c r="O78" s="6"/>
      <c r="P78" s="82"/>
      <c r="Q78" s="82"/>
      <c r="R78" s="8"/>
      <c r="S78" s="6"/>
    </row>
    <row r="79" spans="1:19" ht="20.25" x14ac:dyDescent="0.3">
      <c r="A79" s="7"/>
      <c r="B79" s="7"/>
      <c r="C79" s="7"/>
      <c r="D79" s="7"/>
      <c r="E79" s="10"/>
      <c r="F79" s="7"/>
      <c r="G79" s="7"/>
      <c r="H79" s="7"/>
      <c r="I79" s="7"/>
      <c r="J79" s="7"/>
      <c r="K79" s="7"/>
      <c r="L79" s="7"/>
      <c r="M79" s="7"/>
      <c r="N79" s="6"/>
      <c r="O79" s="6"/>
      <c r="P79" s="6"/>
      <c r="Q79" s="6"/>
      <c r="R79" s="6"/>
      <c r="S79" s="6"/>
    </row>
    <row r="80" spans="1:19" ht="36" x14ac:dyDescent="0.2">
      <c r="A80" s="41" t="s">
        <v>0</v>
      </c>
      <c r="B80" s="41" t="s">
        <v>114</v>
      </c>
      <c r="C80" s="42" t="s">
        <v>6</v>
      </c>
      <c r="D80" s="42" t="s">
        <v>102</v>
      </c>
      <c r="E80" s="42" t="s">
        <v>1</v>
      </c>
      <c r="F80" s="41" t="s">
        <v>2</v>
      </c>
      <c r="G80" s="41" t="s">
        <v>103</v>
      </c>
      <c r="H80" s="41" t="s">
        <v>104</v>
      </c>
      <c r="I80" s="41" t="s">
        <v>105</v>
      </c>
      <c r="J80" s="41" t="s">
        <v>106</v>
      </c>
      <c r="K80" s="41" t="s">
        <v>107</v>
      </c>
      <c r="L80" s="41" t="s">
        <v>108</v>
      </c>
      <c r="M80" s="41" t="s">
        <v>109</v>
      </c>
      <c r="N80" s="43" t="s">
        <v>110</v>
      </c>
      <c r="O80" s="43" t="s">
        <v>101</v>
      </c>
      <c r="P80" s="44" t="s">
        <v>111</v>
      </c>
      <c r="Q80" s="43" t="s">
        <v>115</v>
      </c>
      <c r="R80" s="43" t="s">
        <v>120</v>
      </c>
      <c r="S80" s="45" t="s">
        <v>3</v>
      </c>
    </row>
    <row r="81" spans="1:19" ht="18" customHeight="1" x14ac:dyDescent="0.2">
      <c r="A81" s="18">
        <v>1</v>
      </c>
      <c r="B81" s="19" t="s">
        <v>121</v>
      </c>
      <c r="C81" s="20" t="s">
        <v>131</v>
      </c>
      <c r="D81" s="20" t="s">
        <v>132</v>
      </c>
      <c r="E81" s="55">
        <v>36633</v>
      </c>
      <c r="F81" s="22">
        <v>614843</v>
      </c>
      <c r="G81" s="23">
        <v>186</v>
      </c>
      <c r="H81" s="22">
        <v>189</v>
      </c>
      <c r="I81" s="22">
        <v>191</v>
      </c>
      <c r="J81" s="22">
        <v>193</v>
      </c>
      <c r="K81" s="22">
        <v>191</v>
      </c>
      <c r="L81" s="22">
        <v>193</v>
      </c>
      <c r="M81" s="22">
        <v>195</v>
      </c>
      <c r="N81" s="22">
        <v>191</v>
      </c>
      <c r="O81" s="22">
        <v>193</v>
      </c>
      <c r="P81" s="22">
        <v>193</v>
      </c>
      <c r="Q81" s="22">
        <v>194</v>
      </c>
      <c r="R81" s="24">
        <f>SMALL(G81:Q81,1)</f>
        <v>186</v>
      </c>
      <c r="S81" s="25">
        <f>SUM(G81:Q81)-R81</f>
        <v>1923</v>
      </c>
    </row>
    <row r="82" spans="1:19" ht="18" customHeight="1" x14ac:dyDescent="0.2">
      <c r="A82" s="26">
        <v>2</v>
      </c>
      <c r="B82" s="27" t="s">
        <v>121</v>
      </c>
      <c r="C82" s="28" t="s">
        <v>137</v>
      </c>
      <c r="D82" s="56" t="s">
        <v>138</v>
      </c>
      <c r="E82" s="57">
        <v>37120</v>
      </c>
      <c r="F82" s="58">
        <v>737257</v>
      </c>
      <c r="G82" s="30">
        <v>197</v>
      </c>
      <c r="H82" s="30">
        <v>188</v>
      </c>
      <c r="I82" s="31">
        <v>181</v>
      </c>
      <c r="J82" s="30">
        <v>192</v>
      </c>
      <c r="K82" s="30">
        <v>188</v>
      </c>
      <c r="L82" s="30">
        <v>194</v>
      </c>
      <c r="M82" s="30">
        <v>184</v>
      </c>
      <c r="N82" s="30">
        <v>190</v>
      </c>
      <c r="O82" s="30">
        <v>188</v>
      </c>
      <c r="P82" s="30">
        <v>184</v>
      </c>
      <c r="Q82" s="30">
        <v>192</v>
      </c>
      <c r="R82" s="32">
        <f>SMALL(G82:Q82,1)</f>
        <v>181</v>
      </c>
      <c r="S82" s="33">
        <f>SUM(G82:Q82)-R82</f>
        <v>1897</v>
      </c>
    </row>
    <row r="83" spans="1:19" ht="18" customHeight="1" x14ac:dyDescent="0.2">
      <c r="A83" s="26">
        <v>3</v>
      </c>
      <c r="B83" s="27" t="s">
        <v>121</v>
      </c>
      <c r="C83" s="28" t="s">
        <v>124</v>
      </c>
      <c r="D83" s="28" t="s">
        <v>125</v>
      </c>
      <c r="E83" s="34">
        <v>35141</v>
      </c>
      <c r="F83" s="30">
        <v>613887</v>
      </c>
      <c r="G83" s="30">
        <v>191</v>
      </c>
      <c r="H83" s="30">
        <v>188</v>
      </c>
      <c r="I83" s="30">
        <v>185</v>
      </c>
      <c r="J83" s="30">
        <v>188</v>
      </c>
      <c r="K83" s="30">
        <v>196</v>
      </c>
      <c r="L83" s="30">
        <v>192</v>
      </c>
      <c r="M83" s="30">
        <v>188</v>
      </c>
      <c r="N83" s="30">
        <v>187</v>
      </c>
      <c r="O83" s="30">
        <v>185</v>
      </c>
      <c r="P83" s="31">
        <v>185</v>
      </c>
      <c r="Q83" s="30">
        <v>189</v>
      </c>
      <c r="R83" s="32">
        <f>SMALL(G83:Q83,1)</f>
        <v>185</v>
      </c>
      <c r="S83" s="33">
        <f>SUM(G83:Q83)-R83</f>
        <v>1889</v>
      </c>
    </row>
    <row r="84" spans="1:19" ht="18" customHeight="1" x14ac:dyDescent="0.2">
      <c r="A84" s="26">
        <v>4</v>
      </c>
      <c r="B84" s="27" t="s">
        <v>121</v>
      </c>
      <c r="C84" s="28" t="s">
        <v>131</v>
      </c>
      <c r="D84" s="28" t="s">
        <v>133</v>
      </c>
      <c r="E84" s="34">
        <v>37397</v>
      </c>
      <c r="F84" s="30">
        <v>697626</v>
      </c>
      <c r="G84" s="30">
        <v>186</v>
      </c>
      <c r="H84" s="30">
        <v>176</v>
      </c>
      <c r="I84" s="30">
        <v>185</v>
      </c>
      <c r="J84" s="30">
        <v>188</v>
      </c>
      <c r="K84" s="30">
        <v>186</v>
      </c>
      <c r="L84" s="30">
        <v>187</v>
      </c>
      <c r="M84" s="30">
        <v>192</v>
      </c>
      <c r="N84" s="31">
        <v>176</v>
      </c>
      <c r="O84" s="30">
        <v>186</v>
      </c>
      <c r="P84" s="30">
        <v>185</v>
      </c>
      <c r="Q84" s="30">
        <v>196</v>
      </c>
      <c r="R84" s="32">
        <f>SMALL(G84:Q84,1)</f>
        <v>176</v>
      </c>
      <c r="S84" s="33">
        <f>SUM(G84:Q84)-R84</f>
        <v>1867</v>
      </c>
    </row>
    <row r="85" spans="1:19" ht="18" customHeight="1" x14ac:dyDescent="0.2">
      <c r="A85" s="35">
        <v>5</v>
      </c>
      <c r="B85" s="36" t="s">
        <v>121</v>
      </c>
      <c r="C85" s="37" t="s">
        <v>129</v>
      </c>
      <c r="D85" s="37" t="s">
        <v>130</v>
      </c>
      <c r="E85" s="52">
        <v>35431</v>
      </c>
      <c r="F85" s="39">
        <v>676291</v>
      </c>
      <c r="G85" s="39">
        <v>188</v>
      </c>
      <c r="H85" s="39">
        <v>190</v>
      </c>
      <c r="I85" s="39">
        <v>186</v>
      </c>
      <c r="J85" s="39">
        <v>191</v>
      </c>
      <c r="K85" s="53">
        <v>0</v>
      </c>
      <c r="L85" s="39">
        <v>192</v>
      </c>
      <c r="M85" s="39">
        <v>182</v>
      </c>
      <c r="N85" s="39">
        <v>180</v>
      </c>
      <c r="O85" s="39">
        <v>179</v>
      </c>
      <c r="P85" s="39">
        <v>179</v>
      </c>
      <c r="Q85" s="39">
        <v>186</v>
      </c>
      <c r="R85" s="54">
        <f>SMALL(G85:Q85,1)</f>
        <v>0</v>
      </c>
      <c r="S85" s="40">
        <f>SUM(G85:Q85)-R85</f>
        <v>1853</v>
      </c>
    </row>
  </sheetData>
  <sortState ref="C9:S34">
    <sortCondition descending="1" ref="S9:S34"/>
  </sortState>
  <mergeCells count="6">
    <mergeCell ref="A6:L6"/>
    <mergeCell ref="P6:Q6"/>
    <mergeCell ref="A44:M44"/>
    <mergeCell ref="P44:Q44"/>
    <mergeCell ref="A78:M78"/>
    <mergeCell ref="P78:Q78"/>
  </mergeCells>
  <pageMargins left="0" right="0" top="0.59055118110236227" bottom="0.35433070866141736" header="0.35433070866141736" footer="0.35433070866141736"/>
  <pageSetup paperSize="9" orientation="landscape" horizontalDpi="4294967293" r:id="rId1"/>
  <headerFooter alignWithMargins="0">
    <oddHeader>&amp;R&amp;D</oddHeader>
    <oddFooter>&amp;RBlatter Herbert, TL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Rangliste 2014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Ritz</dc:creator>
  <cp:lastModifiedBy>René Ritz</cp:lastModifiedBy>
  <cp:lastPrinted>2014-09-17T19:35:03Z</cp:lastPrinted>
  <dcterms:created xsi:type="dcterms:W3CDTF">2008-03-04T19:42:47Z</dcterms:created>
  <dcterms:modified xsi:type="dcterms:W3CDTF">2015-03-09T20:48:25Z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